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768" firstSheet="20" activeTab="32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COMPONENTE 2" sheetId="39" r:id="rId12"/>
    <sheet name="ACT 2.1" sheetId="60" r:id="rId13"/>
    <sheet name="ACT 2.2" sheetId="62" r:id="rId14"/>
    <sheet name="ACT 2.3" sheetId="61" r:id="rId15"/>
    <sheet name="ACT 2.4" sheetId="63" r:id="rId16"/>
    <sheet name="ACT 2.5" sheetId="64" r:id="rId17"/>
    <sheet name="COMPONENTE 3" sheetId="45" r:id="rId18"/>
    <sheet name="ACT 3.1" sheetId="65" r:id="rId19"/>
    <sheet name="ACT 3.2" sheetId="66" r:id="rId20"/>
    <sheet name="ACT 3.3" sheetId="67" r:id="rId21"/>
    <sheet name="ACT 3.4" sheetId="68" r:id="rId22"/>
    <sheet name="ACT 3.5" sheetId="69" r:id="rId23"/>
    <sheet name="ACT 3.6" sheetId="70" r:id="rId24"/>
    <sheet name="COMPONENTE 4" sheetId="48" r:id="rId25"/>
    <sheet name="ACT 4.1" sheetId="71" r:id="rId26"/>
    <sheet name="ACT 4.2" sheetId="72" r:id="rId27"/>
    <sheet name="ACT 4.3" sheetId="73" r:id="rId28"/>
    <sheet name="ACT 4.4" sheetId="74" r:id="rId29"/>
    <sheet name="ACT 4.5" sheetId="75" r:id="rId30"/>
    <sheet name="ACT 4.6" sheetId="76" r:id="rId31"/>
    <sheet name="COMPONENTE 5" sheetId="51" r:id="rId32"/>
    <sheet name="ACT 5.1" sheetId="77" r:id="rId33"/>
  </sheets>
  <externalReferences>
    <externalReference r:id="rId34"/>
  </externalReferences>
  <definedNames>
    <definedName name="_xlnm.Print_Area" localSheetId="4">'ACT 1.1'!$A$1:$Q$25</definedName>
    <definedName name="_xlnm.Print_Area" localSheetId="5">'ACT 1.2'!$A$1:$Q$25</definedName>
    <definedName name="_xlnm.Print_Area" localSheetId="6">'ACT 1.3'!$A$1:$Q$25</definedName>
    <definedName name="_xlnm.Print_Area" localSheetId="7">'ACT 1.4'!$A$1:$Q$25</definedName>
    <definedName name="_xlnm.Print_Area" localSheetId="8">'ACT 1.5'!$A$1:$Q$25</definedName>
    <definedName name="_xlnm.Print_Area" localSheetId="9">'ACT 1.6'!$A$1:$Q$25</definedName>
    <definedName name="_xlnm.Print_Area" localSheetId="10">'ACT 1.7'!$A$1:$Q$25</definedName>
    <definedName name="_xlnm.Print_Area" localSheetId="12">'ACT 2.1'!$A$1:$Q$25</definedName>
    <definedName name="_xlnm.Print_Area" localSheetId="13">'ACT 2.2'!$A$1:$Q$25</definedName>
    <definedName name="_xlnm.Print_Area" localSheetId="14">'ACT 2.3'!$A$1:$Q$25</definedName>
    <definedName name="_xlnm.Print_Area" localSheetId="15">'ACT 2.4'!$A$1:$Q$25</definedName>
    <definedName name="_xlnm.Print_Area" localSheetId="16">'ACT 2.5'!$A$1:$Q$30</definedName>
    <definedName name="_xlnm.Print_Area" localSheetId="18">'ACT 3.1'!$A$1:$Q$25</definedName>
    <definedName name="_xlnm.Print_Area" localSheetId="19">'ACT 3.2'!$A$1:$Q$28</definedName>
    <definedName name="_xlnm.Print_Area" localSheetId="20">'ACT 3.3'!$A$1:$Q$25</definedName>
    <definedName name="_xlnm.Print_Area" localSheetId="21">'ACT 3.4'!$A$1:$Q$25</definedName>
    <definedName name="_xlnm.Print_Area" localSheetId="22">'ACT 3.5'!$A$1:$Q$25</definedName>
    <definedName name="_xlnm.Print_Area" localSheetId="23">'ACT 3.6'!$A$1:$Q$30</definedName>
    <definedName name="_xlnm.Print_Area" localSheetId="25">'ACT 4.1'!$A$1:$Q$30</definedName>
    <definedName name="_xlnm.Print_Area" localSheetId="26">'ACT 4.2'!$A$1:$Q$30</definedName>
    <definedName name="_xlnm.Print_Area" localSheetId="27">'ACT 4.3'!$A$1:$Q$30</definedName>
    <definedName name="_xlnm.Print_Area" localSheetId="28">'ACT 4.4'!$A$1:$Q$30</definedName>
    <definedName name="_xlnm.Print_Area" localSheetId="29">'ACT 4.5'!$A$1:$Q$30</definedName>
    <definedName name="_xlnm.Print_Area" localSheetId="30">'ACT 4.6'!$A$1:$Q$30</definedName>
    <definedName name="_xlnm.Print_Area" localSheetId="32">'ACT 5.1'!$A$1:$Q$30</definedName>
    <definedName name="_xlnm.Print_Area" localSheetId="3">'COMPONENTE 1'!$A$1:$Q$25</definedName>
    <definedName name="_xlnm.Print_Area" localSheetId="11">'COMPONENTE 2'!$A$1:$Q$29</definedName>
    <definedName name="_xlnm.Print_Area" localSheetId="17">'COMPONENTE 3'!$A$1:$Q$30</definedName>
    <definedName name="_xlnm.Print_Area" localSheetId="24">'COMPONENTE 4'!$A$1:$Q$30</definedName>
    <definedName name="_xlnm.Print_Area" localSheetId="31">'COMPONENTE 5'!$A$1:$Q$30</definedName>
    <definedName name="_xlnm.Print_Area" localSheetId="1">FIN!$A$1:$Q$25</definedName>
    <definedName name="_xlnm.Print_Area" localSheetId="2">PROPOSITO!$A$1:$Q$25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2">'ACT 2.1'!$1:$1</definedName>
    <definedName name="_xlnm.Print_Titles" localSheetId="13">'ACT 2.2'!$1:$1</definedName>
    <definedName name="_xlnm.Print_Titles" localSheetId="14">'ACT 2.3'!$1:$1</definedName>
    <definedName name="_xlnm.Print_Titles" localSheetId="15">'ACT 2.4'!$1:$1</definedName>
    <definedName name="_xlnm.Print_Titles" localSheetId="16">'ACT 2.5'!$1:$1</definedName>
    <definedName name="_xlnm.Print_Titles" localSheetId="18">'ACT 3.1'!$1:$1</definedName>
    <definedName name="_xlnm.Print_Titles" localSheetId="19">'ACT 3.2'!$1:$1</definedName>
    <definedName name="_xlnm.Print_Titles" localSheetId="20">'ACT 3.3'!$1:$1</definedName>
    <definedName name="_xlnm.Print_Titles" localSheetId="21">'ACT 3.4'!$1:$1</definedName>
    <definedName name="_xlnm.Print_Titles" localSheetId="22">'ACT 3.5'!$1:$1</definedName>
    <definedName name="_xlnm.Print_Titles" localSheetId="23">'ACT 3.6'!$1:$1</definedName>
    <definedName name="_xlnm.Print_Titles" localSheetId="25">'ACT 4.1'!$1:$1</definedName>
    <definedName name="_xlnm.Print_Titles" localSheetId="26">'ACT 4.2'!$1:$1</definedName>
    <definedName name="_xlnm.Print_Titles" localSheetId="27">'ACT 4.3'!$1:$1</definedName>
    <definedName name="_xlnm.Print_Titles" localSheetId="28">'ACT 4.4'!$1:$1</definedName>
    <definedName name="_xlnm.Print_Titles" localSheetId="29">'ACT 4.5'!$1:$1</definedName>
    <definedName name="_xlnm.Print_Titles" localSheetId="30">'ACT 4.6'!$1:$1</definedName>
    <definedName name="_xlnm.Print_Titles" localSheetId="32">'ACT 5.1'!$1:$1</definedName>
    <definedName name="_xlnm.Print_Titles" localSheetId="3">'COMPONENTE 1'!$1:$1</definedName>
    <definedName name="_xlnm.Print_Titles" localSheetId="11">'COMPONENTE 2'!$1:$1</definedName>
    <definedName name="_xlnm.Print_Titles" localSheetId="17">'COMPONENTE 3'!$1:$1</definedName>
    <definedName name="_xlnm.Print_Titles" localSheetId="24">'COMPONENTE 4'!$1:$1</definedName>
    <definedName name="_xlnm.Print_Titles" localSheetId="31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43" l="1"/>
  <c r="O7" i="40"/>
  <c r="O7" i="41"/>
  <c r="O7" i="54"/>
  <c r="O7" i="55"/>
  <c r="O7" i="56"/>
  <c r="O7" i="57"/>
  <c r="O7" i="58"/>
  <c r="O7" i="59"/>
  <c r="O7" i="39"/>
  <c r="O7" i="60"/>
  <c r="O7" i="62"/>
  <c r="O7" i="61"/>
  <c r="O7" i="63"/>
  <c r="O7" i="64"/>
  <c r="O7" i="45"/>
  <c r="O7" i="65"/>
  <c r="O7" i="66"/>
  <c r="O7" i="67"/>
  <c r="O7" i="68"/>
  <c r="O7" i="69"/>
  <c r="O7" i="70"/>
  <c r="O7" i="48"/>
  <c r="O7" i="71"/>
  <c r="O7" i="72"/>
  <c r="O7" i="73"/>
  <c r="O7" i="74"/>
  <c r="O7" i="75"/>
  <c r="O7" i="76"/>
  <c r="O7" i="51"/>
  <c r="O7" i="77"/>
  <c r="O7" i="44"/>
  <c r="M25" i="44" l="1"/>
  <c r="N24" i="44"/>
  <c r="N23" i="44"/>
  <c r="D13" i="44"/>
  <c r="N25" i="44" l="1"/>
  <c r="N24" i="39"/>
  <c r="N23" i="39"/>
  <c r="M25" i="43" l="1"/>
  <c r="K7" i="41" l="1"/>
  <c r="D12" i="77" l="1"/>
  <c r="P16" i="51"/>
  <c r="P16" i="48"/>
  <c r="P16" i="45"/>
  <c r="P16" i="39"/>
  <c r="P16" i="40"/>
  <c r="M25" i="39"/>
  <c r="P16" i="43"/>
  <c r="D17" i="76" l="1"/>
  <c r="D12" i="62"/>
  <c r="D17" i="62"/>
  <c r="P16" i="62"/>
  <c r="D17" i="77" l="1"/>
  <c r="P16" i="77"/>
  <c r="M25" i="77"/>
  <c r="L25" i="77"/>
  <c r="K25" i="77"/>
  <c r="J25" i="77"/>
  <c r="N24" i="77"/>
  <c r="N23" i="77"/>
  <c r="F8" i="77"/>
  <c r="P7" i="77"/>
  <c r="K7" i="77"/>
  <c r="J7" i="77"/>
  <c r="B7" i="77"/>
  <c r="A7" i="77"/>
  <c r="P16" i="76"/>
  <c r="D12" i="76"/>
  <c r="D17" i="75"/>
  <c r="P16" i="75"/>
  <c r="D12" i="75"/>
  <c r="D17" i="74"/>
  <c r="P16" i="74"/>
  <c r="D12" i="74"/>
  <c r="D17" i="73"/>
  <c r="P16" i="73"/>
  <c r="D12" i="73"/>
  <c r="D17" i="72"/>
  <c r="P16" i="72"/>
  <c r="D12" i="72"/>
  <c r="D17" i="71"/>
  <c r="P16" i="71"/>
  <c r="D12" i="71"/>
  <c r="M25" i="76"/>
  <c r="L25" i="76"/>
  <c r="K25" i="76"/>
  <c r="J25" i="76"/>
  <c r="N24" i="76"/>
  <c r="N23" i="76"/>
  <c r="F8" i="76"/>
  <c r="P7" i="76"/>
  <c r="K7" i="76"/>
  <c r="J7" i="76"/>
  <c r="B7" i="76"/>
  <c r="A7" i="76"/>
  <c r="M25" i="75"/>
  <c r="L25" i="75"/>
  <c r="K25" i="75"/>
  <c r="J25" i="75"/>
  <c r="N24" i="75"/>
  <c r="N23" i="75"/>
  <c r="F8" i="75"/>
  <c r="P7" i="75"/>
  <c r="K7" i="75"/>
  <c r="J7" i="75"/>
  <c r="B7" i="75"/>
  <c r="A7" i="75"/>
  <c r="M25" i="74"/>
  <c r="L25" i="74"/>
  <c r="K25" i="74"/>
  <c r="J25" i="74"/>
  <c r="N24" i="74"/>
  <c r="N23" i="74"/>
  <c r="F8" i="74"/>
  <c r="P7" i="74"/>
  <c r="K7" i="74"/>
  <c r="J7" i="74"/>
  <c r="B7" i="74"/>
  <c r="A7" i="74"/>
  <c r="M25" i="73"/>
  <c r="L25" i="73"/>
  <c r="K25" i="73"/>
  <c r="J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L25" i="71"/>
  <c r="K25" i="71"/>
  <c r="J25" i="71"/>
  <c r="N24" i="71"/>
  <c r="N23" i="71"/>
  <c r="F8" i="71"/>
  <c r="P7" i="71"/>
  <c r="K7" i="71"/>
  <c r="J7" i="71"/>
  <c r="B7" i="71"/>
  <c r="A7" i="71"/>
  <c r="D17" i="70"/>
  <c r="P16" i="70"/>
  <c r="D12" i="70"/>
  <c r="D17" i="69"/>
  <c r="P16" i="69"/>
  <c r="D12" i="69"/>
  <c r="D17" i="68"/>
  <c r="P16" i="68"/>
  <c r="D12" i="68"/>
  <c r="D17" i="67"/>
  <c r="P16" i="67"/>
  <c r="D12" i="67"/>
  <c r="D17" i="66"/>
  <c r="P16" i="66"/>
  <c r="D12" i="66"/>
  <c r="D17" i="65"/>
  <c r="P16" i="65"/>
  <c r="D12" i="65"/>
  <c r="M25" i="70"/>
  <c r="L25" i="70"/>
  <c r="K25" i="70"/>
  <c r="J25" i="70"/>
  <c r="N24" i="70"/>
  <c r="N23" i="70"/>
  <c r="F8" i="70"/>
  <c r="P7" i="70"/>
  <c r="K7" i="70"/>
  <c r="J7" i="70"/>
  <c r="B7" i="70"/>
  <c r="A7" i="70"/>
  <c r="M25" i="69"/>
  <c r="L25" i="69"/>
  <c r="K25" i="69"/>
  <c r="J25" i="69"/>
  <c r="N24" i="69"/>
  <c r="N23" i="69"/>
  <c r="F8" i="69"/>
  <c r="P7" i="69"/>
  <c r="K7" i="69"/>
  <c r="J7" i="69"/>
  <c r="B7" i="69"/>
  <c r="A7" i="69"/>
  <c r="M25" i="68"/>
  <c r="L25" i="68"/>
  <c r="K25" i="68"/>
  <c r="J25" i="68"/>
  <c r="N24" i="68"/>
  <c r="N23" i="68"/>
  <c r="F8" i="68"/>
  <c r="P7" i="68"/>
  <c r="K7" i="68"/>
  <c r="J7" i="68"/>
  <c r="B7" i="68"/>
  <c r="A7" i="68"/>
  <c r="M25" i="67"/>
  <c r="L25" i="67"/>
  <c r="K25" i="67"/>
  <c r="J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4"/>
  <c r="P16" i="64"/>
  <c r="D12" i="64"/>
  <c r="D17" i="63"/>
  <c r="P16" i="63"/>
  <c r="D12" i="63"/>
  <c r="D17" i="61"/>
  <c r="P16" i="61"/>
  <c r="D12" i="61"/>
  <c r="D17" i="60"/>
  <c r="P16" i="60"/>
  <c r="D12" i="60"/>
  <c r="M25" i="64"/>
  <c r="L25" i="64"/>
  <c r="K25" i="64"/>
  <c r="J25" i="64"/>
  <c r="N24" i="64"/>
  <c r="N23" i="64"/>
  <c r="F8" i="64"/>
  <c r="P7" i="64"/>
  <c r="K7" i="64"/>
  <c r="J7" i="64"/>
  <c r="B7" i="64"/>
  <c r="A7" i="64"/>
  <c r="M25" i="63"/>
  <c r="L25" i="63"/>
  <c r="K25" i="63"/>
  <c r="J25" i="63"/>
  <c r="N24" i="63"/>
  <c r="N23" i="63"/>
  <c r="F8" i="63"/>
  <c r="P7" i="63"/>
  <c r="K7" i="63"/>
  <c r="J7" i="63"/>
  <c r="B7" i="63"/>
  <c r="A7" i="63"/>
  <c r="M25" i="62"/>
  <c r="L25" i="62"/>
  <c r="K25" i="62"/>
  <c r="J25" i="62"/>
  <c r="N24" i="62"/>
  <c r="N23" i="62"/>
  <c r="F8" i="62"/>
  <c r="P7" i="62"/>
  <c r="K7" i="62"/>
  <c r="J7" i="62"/>
  <c r="B7" i="62"/>
  <c r="A7" i="62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9"/>
  <c r="P16" i="59"/>
  <c r="D12" i="59"/>
  <c r="D17" i="58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4" i="51" l="1"/>
  <c r="N23" i="51"/>
  <c r="M25" i="51"/>
  <c r="L25" i="51"/>
  <c r="K25" i="51"/>
  <c r="J25" i="51"/>
  <c r="D17" i="51"/>
  <c r="D12" i="51"/>
  <c r="N24" i="48"/>
  <c r="N23" i="48"/>
  <c r="M25" i="48"/>
  <c r="L25" i="48"/>
  <c r="K25" i="48"/>
  <c r="J25" i="48"/>
  <c r="D17" i="48"/>
  <c r="D12" i="48"/>
  <c r="N24" i="45"/>
  <c r="N23" i="45"/>
  <c r="M25" i="45"/>
  <c r="L25" i="45"/>
  <c r="K25" i="45"/>
  <c r="J25" i="45"/>
  <c r="D17" i="45"/>
  <c r="D12" i="45"/>
  <c r="N25" i="39"/>
  <c r="D17" i="39"/>
  <c r="D12" i="39"/>
  <c r="M25" i="40"/>
  <c r="L25" i="40"/>
  <c r="K25" i="40"/>
  <c r="J25" i="40"/>
  <c r="N24" i="40"/>
  <c r="N23" i="40"/>
  <c r="N25" i="45" l="1"/>
  <c r="N25" i="51"/>
  <c r="N25" i="40"/>
  <c r="N25" i="48"/>
  <c r="D17" i="40"/>
  <c r="D12" i="40"/>
  <c r="D17" i="43"/>
  <c r="N24" i="43"/>
  <c r="N23" i="43"/>
  <c r="D12" i="43"/>
  <c r="D17" i="44"/>
  <c r="D12" i="44"/>
  <c r="F8" i="51"/>
  <c r="P7" i="51"/>
  <c r="K7" i="51"/>
  <c r="J7" i="51"/>
  <c r="B7" i="51"/>
  <c r="A7" i="51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N25" i="43" l="1"/>
  <c r="P7" i="44"/>
  <c r="K7" i="44"/>
  <c r="J7" i="44"/>
  <c r="B7" i="44"/>
  <c r="A7" i="44"/>
  <c r="P7" i="43"/>
  <c r="K7" i="43"/>
  <c r="J7" i="43"/>
  <c r="B7" i="43"/>
  <c r="A7" i="43"/>
  <c r="P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<sst xmlns="http://schemas.openxmlformats.org/spreadsheetml/2006/main" count="1789" uniqueCount="349">
  <si>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</si>
  <si>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</si>
  <si>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</si>
  <si>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</si>
  <si>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</si>
  <si>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</si>
  <si>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</si>
  <si>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</si>
  <si>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</si>
  <si>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Propósito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</si>
  <si>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</si>
  <si>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</si>
  <si>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</si>
  <si>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</si>
  <si>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</si>
  <si>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</si>
  <si>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</si>
  <si>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</si>
  <si>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</si>
  <si>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</si>
  <si>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</si>
  <si>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</si>
  <si>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</si>
  <si>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</si>
  <si>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</si>
  <si>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</si>
  <si>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</si>
  <si>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</si>
  <si>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</si>
  <si>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</si>
  <si>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</si>
  <si>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</si>
  <si>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</si>
  <si>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</si>
  <si>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</si>
  <si>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</si>
  <si>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</si>
  <si>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</si>
  <si>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</si>
  <si>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</si>
  <si>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</si>
  <si>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</si>
  <si>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</si>
  <si>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</si>
  <si>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</si>
  <si>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</si>
  <si>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</si>
  <si>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</si>
  <si>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</si>
  <si>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</si>
  <si>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009</t>
  </si>
  <si>
    <t>Promoción de la Cultura de la Legalidad</t>
  </si>
  <si>
    <t>Seguridad y Protección para todos los ciudadanos</t>
  </si>
  <si>
    <t>01</t>
  </si>
  <si>
    <t>04</t>
  </si>
  <si>
    <t>Secretaría del Ayuntamiento</t>
  </si>
  <si>
    <t>Actividad 5.1</t>
  </si>
  <si>
    <t>Juzgado Calificador. Faltas al bando de policia y buen gobierno resueltas con apego a la normatividad, protegiendo los derechos de los ciudadanos.</t>
  </si>
  <si>
    <t>Profeco. Controversias entre clientes y proveedores resueltas mediante la asesoría y conciliación con estricto respeto a los derechos de los consumidores y total apego a la ley.</t>
  </si>
  <si>
    <t>Difundir, promover y aplicar las atribuciones municipales de la Cultura de la Legalidad para que los ciudadanos y autoridades conozcan y cumplan la normatividad</t>
  </si>
  <si>
    <t>Eficacia</t>
  </si>
  <si>
    <t>Anual</t>
  </si>
  <si>
    <t>Porcentaje</t>
  </si>
  <si>
    <t>NA</t>
  </si>
  <si>
    <t>Ascendente</t>
  </si>
  <si>
    <t>No acumulable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</si>
  <si>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</si>
  <si>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</si>
  <si>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</si>
  <si>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</si>
  <si>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</si>
  <si>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</si>
  <si>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Comerciantes ambulantes regularizados </t>
  </si>
  <si>
    <t>Comerciantes ambulantes activos</t>
  </si>
  <si>
    <t>Comerciantes</t>
  </si>
  <si>
    <t>Mide el porcentaje de faltas al bando de policia y buen gobierno resueltas del total de faltas presentadas</t>
  </si>
  <si>
    <t>(Faltas al bando de policia y buen gobierno resueltas /  faltas presentadas) * 100</t>
  </si>
  <si>
    <t xml:space="preserve">Porcentaje  </t>
  </si>
  <si>
    <t>Faltas al bando de policia y buen gobierno resueltas</t>
  </si>
  <si>
    <t>Faltas al bando de policia y buen gobierno presentadas</t>
  </si>
  <si>
    <t>Faltas</t>
  </si>
  <si>
    <t>Mide el porcentaje de controversias cliente-proveedor resueltas del total de controversias recibidas</t>
  </si>
  <si>
    <t>(Controversias cliente-proveedor resueltas / Controversias recibidas) * 100</t>
  </si>
  <si>
    <t>Controversias</t>
  </si>
  <si>
    <t>Controversias cliente-proveedor resueltas</t>
  </si>
  <si>
    <t>Controversias recibidas</t>
  </si>
  <si>
    <t>Solicitudes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</si>
  <si>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</si>
  <si>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</si>
  <si>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</si>
  <si>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</si>
  <si>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</si>
  <si>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</si>
  <si>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</si>
  <si>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</si>
  <si>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3.3</t>
  </si>
  <si>
    <t>Actividad 3.4</t>
  </si>
  <si>
    <t>Actividad 3.5</t>
  </si>
  <si>
    <t>Actividad 3.6</t>
  </si>
  <si>
    <t>Expedientes conciliados</t>
  </si>
  <si>
    <t>Relaciones exteriores. Solicitudes de pasaportes mexicanos resultas.</t>
  </si>
  <si>
    <t>Expedientes tramitados</t>
  </si>
  <si>
    <t>Citatorios para comparecencia girados</t>
  </si>
  <si>
    <t>Comparecencias realizadas</t>
  </si>
  <si>
    <t>Diligencias de actuario realizadas</t>
  </si>
  <si>
    <t>Infracciones por faltas al bando calificadas</t>
  </si>
  <si>
    <t>Quejas recibidas</t>
  </si>
  <si>
    <t>Conciliaciones realizadas</t>
  </si>
  <si>
    <t>Audiencias de conciliación realizadas</t>
  </si>
  <si>
    <t>Actividad 4.3</t>
  </si>
  <si>
    <t>Actividad 4.5</t>
  </si>
  <si>
    <t>Actividad 4.6</t>
  </si>
  <si>
    <t>Actividad 4.4</t>
  </si>
  <si>
    <t>Porcentaje de expedientes tramitados</t>
  </si>
  <si>
    <t>Porcentaje de oficios de requerimientos girados</t>
  </si>
  <si>
    <t>Porcentaje de promociones desahogadas</t>
  </si>
  <si>
    <t>Porcentaje de citatorios para comparecencia girados</t>
  </si>
  <si>
    <t>Porcentaje de diligencias de actuario</t>
  </si>
  <si>
    <t>Porcentaje de comparecencias</t>
  </si>
  <si>
    <t>Porcentaje de depositos de efectivo</t>
  </si>
  <si>
    <t>Porcentaje de avisos de pago de derechos de vendedor ambulante</t>
  </si>
  <si>
    <t>Porcentaje de supervisiones de obligaciones de vendedores ambulantes</t>
  </si>
  <si>
    <t>Porcentaje de expedientes actualizados de vendedores ambulantes</t>
  </si>
  <si>
    <t>Porcentaje de infracciones calificadas por faltas al bando</t>
  </si>
  <si>
    <t>Porcentaje de cursos recibidos de capacitación a jueces calificadores</t>
  </si>
  <si>
    <t>Porcentaje de cursos recibidos de capacitación para medios legistas</t>
  </si>
  <si>
    <t>Porcentaje de quejas recibidas</t>
  </si>
  <si>
    <t>Porcentaje de asesorías jurídicas otorgadas</t>
  </si>
  <si>
    <t>Porcentaje de conciliaciones realizadas</t>
  </si>
  <si>
    <t>Porcentaje de audiencias de conciliación</t>
  </si>
  <si>
    <t>Porcentaje de expedientes conciliados</t>
  </si>
  <si>
    <t>Porcentaje de ciudadanos vinculados</t>
  </si>
  <si>
    <t>Porcentaje de pasaportes mexicanos tramitados</t>
  </si>
  <si>
    <t>Mide el procentaje de expedientes tramitados de los programados</t>
  </si>
  <si>
    <t>(Expedientes tramitados / Expedientes programados) * 100</t>
  </si>
  <si>
    <t>Expedientes programados</t>
  </si>
  <si>
    <t>Expediente</t>
  </si>
  <si>
    <t>Mide el porcentaje de oficios de requerimiento girados de los programados</t>
  </si>
  <si>
    <t>(Oficios de requerimiento girados / Oficios de requerimient programados) * 100</t>
  </si>
  <si>
    <t>Oficios de requerimiento girados</t>
  </si>
  <si>
    <t>Oficio</t>
  </si>
  <si>
    <t>Mide el porcentaje de promociones deshaogadas de las programadas</t>
  </si>
  <si>
    <t>(Promociones deshaogadas / Promociones programadas) * 100</t>
  </si>
  <si>
    <t>Promociones programadas</t>
  </si>
  <si>
    <t>Promociones deshaogadas</t>
  </si>
  <si>
    <t>Promoción</t>
  </si>
  <si>
    <t>Mide el porcentaje de citatorios para comparecencia girados de los programados</t>
  </si>
  <si>
    <t>(Citatorios para comparecencia girados / Citatorios para comparecencia programados) * 100</t>
  </si>
  <si>
    <t>Citatorios para comparecencia programados</t>
  </si>
  <si>
    <t>Citatorio</t>
  </si>
  <si>
    <t>Mide el porcentaje de depositos en efectivo realizados de los programados</t>
  </si>
  <si>
    <t>(Depositos en efectivo realizados / Depositos en efectivo programados) * 100</t>
  </si>
  <si>
    <t>Depositos en efectivo realizados</t>
  </si>
  <si>
    <t>Depositos en efectivo programados</t>
  </si>
  <si>
    <t>Deposito</t>
  </si>
  <si>
    <t>Comparecencias programadas</t>
  </si>
  <si>
    <t>Comparecencia</t>
  </si>
  <si>
    <t>(Comparecencias realizadas / Comparecencias programadas) * 100</t>
  </si>
  <si>
    <t>Mide el porcentaje de comparecencias realizadas de las programadas</t>
  </si>
  <si>
    <t>Porcentaje de diligencias de actuario realizadas de las programadas</t>
  </si>
  <si>
    <t>(Diligencias de actuario realizadas / Diligencias de actuario programadas) * 100</t>
  </si>
  <si>
    <t>Diligencias de actuario programadas</t>
  </si>
  <si>
    <t>Diligencia</t>
  </si>
  <si>
    <t>Mide el porcentaje de expedientes iniciados para obtener la anuencia de vendedor ambulante de los programados</t>
  </si>
  <si>
    <t>(Expedientes iniciados para obtener la anuencia de vendedor ambulante / Expedientes programados de iniciar  para obtener la anuencia de vendedor ambulante ) * 100</t>
  </si>
  <si>
    <t xml:space="preserve">Expedientes iniciados para obtener la anuencia de vendedor ambulante </t>
  </si>
  <si>
    <t xml:space="preserve">Expedientes programados de iniciarse para obtener la anuencia de vendedor ambulante </t>
  </si>
  <si>
    <t>Porcentaje de expedientes para tramites de anuencias de vendedor ambulante</t>
  </si>
  <si>
    <t>Mide el porcentaje de supervisiones de obligaciones de vendedores ambulantes realizadas de las programadas</t>
  </si>
  <si>
    <t>Supervisiones de obligaciones de vendedores ambulantes realizadas</t>
  </si>
  <si>
    <t>Supervisiones de obligaciones de vendedores ambulantes programadas</t>
  </si>
  <si>
    <t>(Supervisiones de obligaciones de vendedores ambulantes realizadas / Supervisiones de obligaciones de vendedores ambulantes programadas) *  100</t>
  </si>
  <si>
    <t>Supervisión</t>
  </si>
  <si>
    <t>(Recibo de pago de derecho de piso de vendedor ambulante expedidos / Recibo de pago de derecho de piso de vendedor ambulante programados) * 100</t>
  </si>
  <si>
    <t>Mide el porcentaje de recibo de pago de derecho de piso de vendedor ambulante expedidos de los programados</t>
  </si>
  <si>
    <t>Recibo de pago de derecho de piso de vendedor ambulante expedidos</t>
  </si>
  <si>
    <t>Recibo de pago de derecho de piso de vendedor ambulante programados</t>
  </si>
  <si>
    <t>Mide el porcentaje de expedientes actualizados de vendedores ambulantes de los programados</t>
  </si>
  <si>
    <t>(Expedientes actualizados de vendedores ambulantes / Expedientes de vendedores ambulantes programados para actualizar) * 100</t>
  </si>
  <si>
    <t>Expedientes actualizados de vendedores ambulantes</t>
  </si>
  <si>
    <t>Expedientes de vendedores ambulantes programados para actualizar</t>
  </si>
  <si>
    <t>Porcentaje de informes de cobranza a vendedores ambulantes</t>
  </si>
  <si>
    <t>Mide el porcentaje de pasaportes mexicanos expedidos de los programados</t>
  </si>
  <si>
    <t>(Pasaportes mexicanos expedidos / Pasaportes mexicanos programados para expedirse) * 100</t>
  </si>
  <si>
    <t xml:space="preserve">Pasaportes mexicanos expedidos </t>
  </si>
  <si>
    <t>Pasaportes mexicanos programados para expedirse</t>
  </si>
  <si>
    <t>Mide el porcentaje de informes elaborados de cobranza a vendedores ambulantes de los programados</t>
  </si>
  <si>
    <t>(Informes elaborados de cobranza a vendedores ambulantes / Informes de cobranza programados a vendedores ambulantes) * 100</t>
  </si>
  <si>
    <t>Informes elaborados de cobranza a vendedores ambulantes</t>
  </si>
  <si>
    <t>Informes de cobranza programados a vendedores ambulantes</t>
  </si>
  <si>
    <t>Mide el porcentaje de infracciones calificadas de las programadas</t>
  </si>
  <si>
    <t>(Infracciones calificadas / Infracciones programadas para calificarse) * 100</t>
  </si>
  <si>
    <t>Infracciones por faltas al bando programadas para calificarse</t>
  </si>
  <si>
    <t xml:space="preserve">Porcentaje de seguimiento de casos del indice de  delicuencia </t>
  </si>
  <si>
    <t>Mide el porcentaje de casos a los que se les da seguimiento en el indice de delicuencia de los casos programados</t>
  </si>
  <si>
    <t>Casos a los que se les da seguimiento en el indice de delicuencia</t>
  </si>
  <si>
    <t>Casos programados para darle seguimiento</t>
  </si>
  <si>
    <t>(Casos a los que se les da seguimiento en el indice de delicuencia  / Casos programados para darle seguimiento) * 100</t>
  </si>
  <si>
    <t>(Citatorios para comparecencia girados / Citatorios para comparecencia girados programados) * 100</t>
  </si>
  <si>
    <t>Citatorios para comparecencia girados programados</t>
  </si>
  <si>
    <t>Mide el porcentaje de cursos recibidos por medicos legistas del total de cursos programados</t>
  </si>
  <si>
    <t>Cursos recibidos por medicos legistas</t>
  </si>
  <si>
    <t>(Cursos recibidos por medicos legistas / Cursos programados para medicos legistas) * 100</t>
  </si>
  <si>
    <t>Cursos programados para medicos legistas</t>
  </si>
  <si>
    <t>Mide el porcentaje de cursos recibidos por jueces calificadores del total de cursos programados</t>
  </si>
  <si>
    <t>(Cursos recibidos por jueces calificadores / Cursos programados para jueces calificadores) * 100</t>
  </si>
  <si>
    <t>Cursos recibidos por jueces calificadores</t>
  </si>
  <si>
    <t>Cursos programados para jueces calificadores</t>
  </si>
  <si>
    <t>Mide el porcentaje de renuncias recbidas por faltas al bando del total de denuncias programadas</t>
  </si>
  <si>
    <t>(Denuncias por faltas al bando recibidas / Denuncias por faltas al bando programadas para recibirse) * 100</t>
  </si>
  <si>
    <t>Denuncias por faltas al bando recibidas</t>
  </si>
  <si>
    <t>Denuncias por faltas al bando programadas</t>
  </si>
  <si>
    <t>Denuncia</t>
  </si>
  <si>
    <t>Mide el porcentaje de quejas recibidas de las programadas</t>
  </si>
  <si>
    <t>(Quejas recibidas / Quejas programadas) * 100</t>
  </si>
  <si>
    <t xml:space="preserve">Quejas recibidas </t>
  </si>
  <si>
    <t>Mide el porcentaje de asesorías jurídicas otorgadas de las programadas</t>
  </si>
  <si>
    <t>(Asesorías jurídicas otorgadas / Asesorías jurídicas  programadas) * 100</t>
  </si>
  <si>
    <t>Asesorías jurídicas otorgadas</t>
  </si>
  <si>
    <t xml:space="preserve"> Asesorías jurídicas  programadas</t>
  </si>
  <si>
    <t>Asesorías</t>
  </si>
  <si>
    <t>Mide el porcentaje de conciliaciones realizadas de las programadas</t>
  </si>
  <si>
    <t>(Conciliaciones realizadas / Conciliaciones programadas) *  100</t>
  </si>
  <si>
    <t>Conciliaciones programadas</t>
  </si>
  <si>
    <t>Mide el porcentaje de las audiencias de conciliación realizadas de las programadas</t>
  </si>
  <si>
    <t>(Audiencias de conciliación realizadas  / Audiencias de conciliación programadas) * 100</t>
  </si>
  <si>
    <t>Audiencias de conciliación programadas</t>
  </si>
  <si>
    <t>Mide el porcentaje de expedientes conciliados del total de expedientes programados para conciliar</t>
  </si>
  <si>
    <t>(Expedientes conciliados / Expedientes Programados para conciliar) * 100</t>
  </si>
  <si>
    <t>Expedientes Programados para conciliar</t>
  </si>
  <si>
    <t>Mide el porcentaje de los ciudadanos vinculados de los ciudadanos programados para vincular</t>
  </si>
  <si>
    <t>(Ciudadanos vinculados / Ciudadanos programados para vincularse) * 100</t>
  </si>
  <si>
    <t xml:space="preserve">Ciudadanos vinculados </t>
  </si>
  <si>
    <t>Ciudadanos programados para vincularse</t>
  </si>
  <si>
    <t>Jusgado Local. Asuntos civiles y mercantiles resueltos por la autoridad con certeza jurídica y protección de derechos humanos para los ciudadanos</t>
  </si>
  <si>
    <t>Asuntos civiles y mercantiles atendidos</t>
  </si>
  <si>
    <t>Actores informados por oficios de requerimientos</t>
  </si>
  <si>
    <t>Proceso impulsado desahogando promociones</t>
  </si>
  <si>
    <t>Destinatarios informados de su obligación de comparecer ante el juzgado</t>
  </si>
  <si>
    <t>Responsibilidades pecuniarias aseguradas</t>
  </si>
  <si>
    <t>Proceso continuado al comparecer los actores</t>
  </si>
  <si>
    <t xml:space="preserve">Partes interesadas notificadas </t>
  </si>
  <si>
    <t>Componente 2 = Subprograma</t>
  </si>
  <si>
    <t>Comercio ambulante. Comerciantes ambulantes ordenados, regularizados, cumpliendo la normatividad y con certeza jurídica</t>
  </si>
  <si>
    <t>Ciudadano interesado en ser vendedor ambulante atendido</t>
  </si>
  <si>
    <t xml:space="preserve">Pagos recaudados de derechos para ser vendedor ambulante </t>
  </si>
  <si>
    <t>Obligaciones de comercio ambulante acatadas</t>
  </si>
  <si>
    <t>Cumplimiento de la normatividad documental impulsada</t>
  </si>
  <si>
    <t>Reacudación informada y difundida de las obligaciones pecunarias de vendedores ambulantes</t>
  </si>
  <si>
    <t>Componente 3 = Subprograma</t>
  </si>
  <si>
    <t>Infracciones por faltas al bando atendidas, revisadas y calificadas</t>
  </si>
  <si>
    <t>Información actualizada del Índice de delincuencia</t>
  </si>
  <si>
    <t>Médicos legistas capacitados</t>
  </si>
  <si>
    <t>Jueces calificadores capacitados</t>
  </si>
  <si>
    <t>Denuncias atendidas por faltas al bando de policía</t>
  </si>
  <si>
    <t>Porcentaje de denuncias recibidas por faltas al bando de policía</t>
  </si>
  <si>
    <t>Componente 4 = Subprograma</t>
  </si>
  <si>
    <t>Consumidores atendidos que solicitan la defensa de sus derechos</t>
  </si>
  <si>
    <t>Consumidores informados de sus derechos</t>
  </si>
  <si>
    <t xml:space="preserve">Acercamiento realizados para la solución de controversias </t>
  </si>
  <si>
    <t>Reunión de conciliación realizada entre interesados</t>
  </si>
  <si>
    <t>Derechos del consumidor protegidos</t>
  </si>
  <si>
    <t>Ciudadana informada de los servicios de Profeco</t>
  </si>
  <si>
    <t>Componente 5 = Subprograma</t>
  </si>
  <si>
    <t>Interesados reciben el pasaporte mexicano</t>
  </si>
  <si>
    <t>Tasa de variación anual</t>
  </si>
  <si>
    <t>Oficios de requerimiento programados</t>
  </si>
  <si>
    <t>Componente 1  = Subprograma</t>
  </si>
  <si>
    <t>Conciliación</t>
  </si>
  <si>
    <t>Documento</t>
  </si>
  <si>
    <t>Informe</t>
  </si>
  <si>
    <t>Infracción</t>
  </si>
  <si>
    <t>Caso</t>
  </si>
  <si>
    <t>Curso</t>
  </si>
  <si>
    <t>Queja</t>
  </si>
  <si>
    <t>Acta de Audiencia</t>
  </si>
  <si>
    <t>Vinculación</t>
  </si>
  <si>
    <t>El presupuesto asignado se recibe en tiempo y forma</t>
  </si>
  <si>
    <t xml:space="preserve">porcentaje de controvercias entre cliente y proveedor </t>
  </si>
  <si>
    <t>porcentaje de solicitudes de pasaporte</t>
  </si>
  <si>
    <t>porcentaje de comerciantes ambulantes cumpliendo con la normatividad y certeza juridica</t>
  </si>
  <si>
    <t>no acumulable</t>
  </si>
  <si>
    <t>mide el porcentaje de asuntos civiles y mercantiles</t>
  </si>
  <si>
    <t>(asuntos civiles y mercantiles resueltos/asuntos civiles y mercantiles programados)*100</t>
  </si>
  <si>
    <t>mide el porcentaje de comerciantes ambulantes cumplidos</t>
  </si>
  <si>
    <t>(comerciantes ambulantes regularizados/comerciantes ambulantes activos)*100</t>
  </si>
  <si>
    <t xml:space="preserve">Mide el porcentaje de solicitudes de pasaportes </t>
  </si>
  <si>
    <t xml:space="preserve">Solicitudes de pasaportes realizadas </t>
  </si>
  <si>
    <t>Solicitudes de pasaporte programadas</t>
  </si>
  <si>
    <t>(Solicitudes de pasaporte realizadas /Solicitudes de pasaporte programadas) * 100</t>
  </si>
  <si>
    <t>recibo de pago</t>
  </si>
  <si>
    <t>anual</t>
  </si>
  <si>
    <t>asuntos legales</t>
  </si>
  <si>
    <t xml:space="preserve">porcentaje de faltas al bando de policias y buen gobierno resueltas </t>
  </si>
  <si>
    <t xml:space="preserve">mide el porcentaje de asuntos legales municipales atendidos y resueltos </t>
  </si>
  <si>
    <t>asuntos legales municipales atendios</t>
  </si>
  <si>
    <t>asuntos legales muncipales recibidos</t>
  </si>
  <si>
    <t>(asuntos legales municipales atendios /asuntos legales muncipales recibidos)*100</t>
  </si>
  <si>
    <t>Asuntoa</t>
  </si>
  <si>
    <t>Asuntos</t>
  </si>
  <si>
    <t>Asuntos civiles y mercantiles resueltos</t>
  </si>
  <si>
    <t>Asuntos civiles y mercantiles programados</t>
  </si>
  <si>
    <t>Porcentaje de asuntos legales resueltos por la autoridad correspondiente</t>
  </si>
  <si>
    <t>Porcentaje de asuntos civiles y mercantiles resueltos por la autoridad correspondiente</t>
  </si>
  <si>
    <t>Los ciudadanos se interesan en registrarse, asesorarse y cumplir con la normatividad</t>
  </si>
  <si>
    <t>Los ciudadanos solicitan la intervención del juzgado local para mediar en los asuntos y responden/acuden a los requerimientos de la autoridad</t>
  </si>
  <si>
    <t>Llos ciudadanos solicitan la intervención del juzgado local para mediar en los asuntos y responden/acuden a los requerimientos de la autoridad</t>
  </si>
  <si>
    <t>Los ciudadanos se interesan en registrase y cumplen con los requisitos para integrarse al padrón de vendedores ambulantes</t>
  </si>
  <si>
    <t>Los ciudadanos se apegan a la normatividad</t>
  </si>
  <si>
    <t>Llos ciudadanos se apegan a la normatividad para mediar  los asuntos y responden/acuden a los requerimientos de la autoridad</t>
  </si>
  <si>
    <t xml:space="preserve">Carpeta/hoja de asesoria de consumidores </t>
  </si>
  <si>
    <t>Registro de platicas de derechos del consumidor</t>
  </si>
  <si>
    <t>Carpeta mensual de infracciones atendidas</t>
  </si>
  <si>
    <t>Carpeta de indices de delincuencia</t>
  </si>
  <si>
    <t>Carpeta  citatorios  girados</t>
  </si>
  <si>
    <t>Carpeta de medicos legistas capacitaciones</t>
  </si>
  <si>
    <t>Carpeta de jueces calificadores capacitados</t>
  </si>
  <si>
    <t>Carpeta mensual de denuncias atendidas</t>
  </si>
  <si>
    <t>Archivo cimba y/o carpeta de faltas al bando de policia y buen gobierno resueltas</t>
  </si>
  <si>
    <t>Expediente de vendedores ambulantes</t>
  </si>
  <si>
    <t>Recibos de pago de derechos de vendedro ambualante</t>
  </si>
  <si>
    <t>Carpeta de informes mensual de ingreso de vendedores ambulantes</t>
  </si>
  <si>
    <t xml:space="preserve">Carpeta de notificaciones </t>
  </si>
  <si>
    <t>Carpeta de comparecencias</t>
  </si>
  <si>
    <t>Carpeta de depositos en efectivo</t>
  </si>
  <si>
    <t>Carpeta de citatorio girados y remitidos</t>
  </si>
  <si>
    <t>Carpeta de promociones desahogadas</t>
  </si>
  <si>
    <t>Libro civil de asuntos atendidos</t>
  </si>
  <si>
    <t xml:space="preserve">Carpeta de asuntos legales </t>
  </si>
  <si>
    <t xml:space="preserve">Carpeta de asuntos civiles y mercantiles </t>
  </si>
  <si>
    <t>Los ciudadanos se informan/asesoran de sus derechos del consumidor</t>
  </si>
  <si>
    <t>Los ciudadanos acudan a solicitar el pasaporte mexicano</t>
  </si>
  <si>
    <t>Formato A de Relaciones Exteriores</t>
  </si>
  <si>
    <t xml:space="preserve">Los ciudadanos se apegan a la normatividad </t>
  </si>
  <si>
    <t>Tasa de variación anual porcentual de la Calificación de la percepción ciudadana del servicio de la policía municipal de Guaymas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</si>
  <si>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</si>
  <si>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</si>
  <si>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SEGURIDAD</t>
  </si>
  <si>
    <t>Mide la variación anual de la calificación de la percepción ciudadana del servicio de la policía municipal de Guaymas</t>
  </si>
  <si>
    <t>((Calificación del servicio de policia ejercicio actual  - Calificación del servicio de policia ejercicio anterior) / Calificación del servicio de policia ejercicio anterior) * 100</t>
  </si>
  <si>
    <t xml:space="preserve">Tasa de variación    </t>
  </si>
  <si>
    <t xml:space="preserve">Calificación del servicio de policia ejercicio actual </t>
  </si>
  <si>
    <t>Calificación</t>
  </si>
  <si>
    <t>La máxima calificacion sería 10</t>
  </si>
  <si>
    <t>Calificación del servicio de policia ejercicio anterior</t>
  </si>
  <si>
    <t>Contribuir a garantizar la seguridad y protección física y patrimonial mediante la difusión y aplicación del marco legal municipal aplicable</t>
  </si>
  <si>
    <t>Los ciudadanos y autoridades municipales cumplen y acatan las disposiciones legales municipales</t>
  </si>
  <si>
    <t>C. CLAUDIA ELIZABETH CECEÑA ARREOLA</t>
  </si>
  <si>
    <t>C. MANUEL ARTURO LOMELI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</si>
</sst>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7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49" fontId="12" fillId="0" borderId="0" xfId="0" applyNumberFormat="1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vertical="center"/>
    </xf>
    <xf numFmtId="165" fontId="12" fillId="0" borderId="0" xfId="2" applyNumberFormat="1" applyFont="1" applyAlignment="1">
      <alignment vertical="center"/>
    </xf>
    <xf numFmtId="0" fontId="8" fillId="0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5" fillId="9" borderId="3" xfId="0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vertical="center"/>
    </xf>
    <xf numFmtId="164" fontId="5" fillId="8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16" fillId="9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left" vertical="center" wrapText="1"/>
    </xf>
    <xf numFmtId="3" fontId="14" fillId="6" borderId="3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43" fontId="8" fillId="2" borderId="3" xfId="2" applyFont="1" applyFill="1" applyBorder="1" applyAlignment="1">
      <alignment vertical="center"/>
    </xf>
    <xf numFmtId="43" fontId="8" fillId="0" borderId="3" xfId="2" applyFont="1" applyFill="1" applyBorder="1" applyAlignment="1">
      <alignment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7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3" fontId="8" fillId="0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43" fontId="8" fillId="0" borderId="4" xfId="2" applyFont="1" applyFill="1" applyBorder="1" applyAlignment="1">
      <alignment vertical="center" wrapText="1"/>
    </xf>
    <xf numFmtId="43" fontId="8" fillId="0" borderId="6" xfId="2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 hidden="1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derico/OneDrive/RESPALDO%20DOCTOS%20PC/Documentos/GUAYMAS/4%20TERCER%20ENTREGABLE%20CONSTRUCCION%20MIRS/06.%20021%20SEGURIDAD%20PUBLICA%20MUNICIPAL/VERSI&#211;N%20FINAL/4%20MIR%20SEGURIDAD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"/>
      <sheetName val="FIN"/>
      <sheetName val="PROPOSITO"/>
      <sheetName val="COMPONENTE 1"/>
      <sheetName val="ACT 1.1"/>
      <sheetName val="ACT 1.2"/>
      <sheetName val="ACT 1.3"/>
      <sheetName val="ACT 1.4"/>
      <sheetName val="ACT 1.5"/>
      <sheetName val="ACT 1.6"/>
      <sheetName val="ACT 1.7"/>
      <sheetName val="ACT 1.8"/>
      <sheetName val="COMPONENTE 2"/>
      <sheetName val="ACT 2.1"/>
      <sheetName val="ACT 2.2"/>
      <sheetName val="ACT 2.3"/>
      <sheetName val="ACT 2.4"/>
      <sheetName val="ACT 2.5"/>
      <sheetName val="ACT 2.6"/>
      <sheetName val="COMPONENTE 3"/>
      <sheetName val="ACT 3.1"/>
      <sheetName val="ACT 3.2"/>
    </sheetNames>
    <sheetDataSet>
      <sheetData sheetId="0">
        <row r="11">
          <cell r="C11" t="str">
            <v>Tasa de variación de delitos por cada 10,000 habitantes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topLeftCell="A40" zoomScale="60" zoomScaleNormal="60" workbookViewId="0">
      <selection activeCell="B49" sqref="B49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9.855468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78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s="4" customFormat="1" ht="38.25" customHeight="1" x14ac:dyDescent="0.2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1:12" s="4" customFormat="1" ht="34.5" customHeight="1" x14ac:dyDescent="0.2">
      <c r="A3" s="72" t="s">
        <v>1</v>
      </c>
      <c r="B3" s="84" t="s">
        <v>2</v>
      </c>
      <c r="C3" s="85"/>
      <c r="D3" s="86"/>
      <c r="E3" s="90" t="s">
        <v>11</v>
      </c>
      <c r="F3" s="91"/>
      <c r="G3" s="91"/>
      <c r="H3" s="91"/>
      <c r="I3" s="92"/>
      <c r="J3" s="90" t="s">
        <v>10</v>
      </c>
      <c r="K3" s="91"/>
      <c r="L3" s="92"/>
    </row>
    <row r="4" spans="1:12" s="4" customFormat="1" ht="32.25" customHeight="1" x14ac:dyDescent="0.2">
      <c r="A4" s="74"/>
      <c r="B4" s="87"/>
      <c r="C4" s="88"/>
      <c r="D4" s="89"/>
      <c r="E4" s="32" t="s">
        <v>3</v>
      </c>
      <c r="F4" s="90" t="s">
        <v>2</v>
      </c>
      <c r="G4" s="91"/>
      <c r="H4" s="91"/>
      <c r="I4" s="92"/>
      <c r="J4" s="32" t="s">
        <v>1</v>
      </c>
      <c r="K4" s="90" t="s">
        <v>2</v>
      </c>
      <c r="L4" s="92"/>
    </row>
    <row r="5" spans="1:12" s="34" customFormat="1" ht="39" customHeight="1" x14ac:dyDescent="0.2">
      <c r="A5" s="37" t="s">
        <v>50</v>
      </c>
      <c r="B5" s="96" t="s">
        <v>51</v>
      </c>
      <c r="C5" s="97"/>
      <c r="D5" s="98"/>
      <c r="E5" s="38" t="s">
        <v>53</v>
      </c>
      <c r="F5" s="99" t="s">
        <v>52</v>
      </c>
      <c r="G5" s="100"/>
      <c r="H5" s="100"/>
      <c r="I5" s="101"/>
      <c r="J5" s="37" t="s">
        <v>54</v>
      </c>
      <c r="K5" s="102" t="s">
        <v>55</v>
      </c>
      <c r="L5" s="103"/>
    </row>
    <row r="6" spans="1:12" s="31" customFormat="1" ht="50.25" customHeight="1" x14ac:dyDescent="0.2">
      <c r="A6" s="90" t="s">
        <v>14</v>
      </c>
      <c r="B6" s="91"/>
      <c r="C6" s="104" t="s">
        <v>59</v>
      </c>
      <c r="D6" s="104"/>
      <c r="E6" s="104"/>
      <c r="F6" s="104"/>
      <c r="G6" s="104"/>
      <c r="H6" s="104"/>
      <c r="I6" s="104"/>
      <c r="J6" s="104"/>
      <c r="K6" s="104"/>
      <c r="L6" s="105"/>
    </row>
    <row r="7" spans="1:12" s="4" customFormat="1" ht="16.5" customHeight="1" x14ac:dyDescent="0.2">
      <c r="A7" s="72" t="s">
        <v>4</v>
      </c>
      <c r="B7" s="72" t="s">
        <v>5</v>
      </c>
      <c r="C7" s="84" t="s">
        <v>6</v>
      </c>
      <c r="D7" s="85"/>
      <c r="E7" s="85"/>
      <c r="F7" s="85"/>
      <c r="G7" s="85"/>
      <c r="H7" s="85"/>
      <c r="I7" s="85"/>
      <c r="J7" s="86"/>
      <c r="K7" s="72" t="s">
        <v>39</v>
      </c>
      <c r="L7" s="72" t="s">
        <v>40</v>
      </c>
    </row>
    <row r="8" spans="1:12" s="4" customFormat="1" ht="19.5" customHeight="1" x14ac:dyDescent="0.2">
      <c r="A8" s="73"/>
      <c r="B8" s="73"/>
      <c r="C8" s="93"/>
      <c r="D8" s="94"/>
      <c r="E8" s="94"/>
      <c r="F8" s="94"/>
      <c r="G8" s="94"/>
      <c r="H8" s="94"/>
      <c r="I8" s="94"/>
      <c r="J8" s="95"/>
      <c r="K8" s="73"/>
      <c r="L8" s="73"/>
    </row>
    <row r="9" spans="1:12" s="4" customFormat="1" ht="26.25" customHeight="1" x14ac:dyDescent="0.2">
      <c r="A9" s="74"/>
      <c r="B9" s="74"/>
      <c r="C9" s="87"/>
      <c r="D9" s="88"/>
      <c r="E9" s="88"/>
      <c r="F9" s="88"/>
      <c r="G9" s="88"/>
      <c r="H9" s="88"/>
      <c r="I9" s="88"/>
      <c r="J9" s="89"/>
      <c r="K9" s="74"/>
      <c r="L9" s="74"/>
    </row>
    <row r="10" spans="1:12" s="4" customFormat="1" ht="59.45" customHeight="1" x14ac:dyDescent="0.2">
      <c r="A10" s="39" t="s">
        <v>8</v>
      </c>
      <c r="B10" s="40" t="s">
        <v>345</v>
      </c>
      <c r="C10" s="107" t="s">
        <v>334</v>
      </c>
      <c r="D10" s="108"/>
      <c r="E10" s="108"/>
      <c r="F10" s="108"/>
      <c r="G10" s="108"/>
      <c r="H10" s="108"/>
      <c r="I10" s="108"/>
      <c r="J10" s="108"/>
      <c r="K10" s="61" t="s">
        <v>335</v>
      </c>
      <c r="L10" s="62" t="s">
        <v>336</v>
      </c>
    </row>
    <row r="11" spans="1:12" s="4" customFormat="1" ht="44.45" customHeight="1" x14ac:dyDescent="0.2">
      <c r="A11" s="41" t="s">
        <v>9</v>
      </c>
      <c r="B11" s="42" t="s">
        <v>346</v>
      </c>
      <c r="C11" s="109" t="s">
        <v>302</v>
      </c>
      <c r="D11" s="110"/>
      <c r="E11" s="110"/>
      <c r="F11" s="110"/>
      <c r="G11" s="110"/>
      <c r="H11" s="110"/>
      <c r="I11" s="110"/>
      <c r="J11" s="111"/>
      <c r="K11" s="65" t="s">
        <v>328</v>
      </c>
      <c r="L11" s="66" t="s">
        <v>304</v>
      </c>
    </row>
    <row r="12" spans="1:12" s="4" customFormat="1" ht="74.45" customHeight="1" x14ac:dyDescent="0.2">
      <c r="A12" s="43" t="s">
        <v>267</v>
      </c>
      <c r="B12" s="44" t="s">
        <v>234</v>
      </c>
      <c r="C12" s="106" t="s">
        <v>303</v>
      </c>
      <c r="D12" s="106"/>
      <c r="E12" s="106"/>
      <c r="F12" s="106"/>
      <c r="G12" s="106"/>
      <c r="H12" s="106"/>
      <c r="I12" s="106"/>
      <c r="J12" s="106"/>
      <c r="K12" s="55" t="s">
        <v>329</v>
      </c>
      <c r="L12" s="55" t="s">
        <v>305</v>
      </c>
    </row>
    <row r="13" spans="1:12" s="4" customFormat="1" ht="66.599999999999994" customHeight="1" x14ac:dyDescent="0.2">
      <c r="A13" s="45" t="s">
        <v>42</v>
      </c>
      <c r="B13" s="46" t="s">
        <v>235</v>
      </c>
      <c r="C13" s="75" t="s">
        <v>113</v>
      </c>
      <c r="D13" s="76"/>
      <c r="E13" s="76"/>
      <c r="F13" s="76"/>
      <c r="G13" s="76"/>
      <c r="H13" s="76"/>
      <c r="I13" s="76"/>
      <c r="J13" s="77"/>
      <c r="K13" s="54" t="s">
        <v>327</v>
      </c>
      <c r="L13" s="54" t="s">
        <v>306</v>
      </c>
    </row>
    <row r="14" spans="1:12" s="4" customFormat="1" ht="66.599999999999994" customHeight="1" x14ac:dyDescent="0.2">
      <c r="A14" s="45" t="s">
        <v>43</v>
      </c>
      <c r="B14" s="47" t="s">
        <v>236</v>
      </c>
      <c r="C14" s="75" t="s">
        <v>114</v>
      </c>
      <c r="D14" s="76"/>
      <c r="E14" s="76"/>
      <c r="F14" s="76"/>
      <c r="G14" s="76"/>
      <c r="H14" s="76"/>
      <c r="I14" s="76"/>
      <c r="J14" s="77"/>
      <c r="K14" s="54" t="s">
        <v>325</v>
      </c>
      <c r="L14" s="54" t="s">
        <v>306</v>
      </c>
    </row>
    <row r="15" spans="1:12" s="4" customFormat="1" ht="66.599999999999994" customHeight="1" x14ac:dyDescent="0.2">
      <c r="A15" s="45" t="s">
        <v>87</v>
      </c>
      <c r="B15" s="47" t="s">
        <v>237</v>
      </c>
      <c r="C15" s="75" t="s">
        <v>115</v>
      </c>
      <c r="D15" s="76"/>
      <c r="E15" s="76"/>
      <c r="F15" s="76"/>
      <c r="G15" s="76"/>
      <c r="H15" s="76"/>
      <c r="I15" s="76"/>
      <c r="J15" s="77"/>
      <c r="K15" s="54" t="s">
        <v>326</v>
      </c>
      <c r="L15" s="54" t="s">
        <v>306</v>
      </c>
    </row>
    <row r="16" spans="1:12" s="4" customFormat="1" ht="66.599999999999994" customHeight="1" x14ac:dyDescent="0.2">
      <c r="A16" s="45" t="s">
        <v>88</v>
      </c>
      <c r="B16" s="47" t="s">
        <v>238</v>
      </c>
      <c r="C16" s="75" t="s">
        <v>116</v>
      </c>
      <c r="D16" s="76"/>
      <c r="E16" s="76"/>
      <c r="F16" s="76"/>
      <c r="G16" s="76"/>
      <c r="H16" s="76"/>
      <c r="I16" s="76"/>
      <c r="J16" s="77"/>
      <c r="K16" s="54" t="s">
        <v>325</v>
      </c>
      <c r="L16" s="54" t="s">
        <v>306</v>
      </c>
    </row>
    <row r="17" spans="1:12" s="4" customFormat="1" ht="66.599999999999994" customHeight="1" x14ac:dyDescent="0.2">
      <c r="A17" s="45" t="s">
        <v>89</v>
      </c>
      <c r="B17" s="47" t="s">
        <v>239</v>
      </c>
      <c r="C17" s="75" t="s">
        <v>119</v>
      </c>
      <c r="D17" s="76"/>
      <c r="E17" s="76"/>
      <c r="F17" s="76"/>
      <c r="G17" s="76"/>
      <c r="H17" s="76"/>
      <c r="I17" s="76"/>
      <c r="J17" s="77"/>
      <c r="K17" s="54" t="s">
        <v>324</v>
      </c>
      <c r="L17" s="54" t="s">
        <v>306</v>
      </c>
    </row>
    <row r="18" spans="1:12" s="4" customFormat="1" ht="66.599999999999994" customHeight="1" x14ac:dyDescent="0.2">
      <c r="A18" s="45" t="s">
        <v>90</v>
      </c>
      <c r="B18" s="47" t="s">
        <v>240</v>
      </c>
      <c r="C18" s="75" t="s">
        <v>118</v>
      </c>
      <c r="D18" s="76"/>
      <c r="E18" s="76"/>
      <c r="F18" s="76"/>
      <c r="G18" s="76"/>
      <c r="H18" s="76"/>
      <c r="I18" s="76"/>
      <c r="J18" s="77"/>
      <c r="K18" s="54" t="s">
        <v>323</v>
      </c>
      <c r="L18" s="54" t="s">
        <v>306</v>
      </c>
    </row>
    <row r="19" spans="1:12" s="4" customFormat="1" ht="66.599999999999994" customHeight="1" x14ac:dyDescent="0.2">
      <c r="A19" s="45" t="s">
        <v>91</v>
      </c>
      <c r="B19" s="47" t="s">
        <v>241</v>
      </c>
      <c r="C19" s="75" t="s">
        <v>117</v>
      </c>
      <c r="D19" s="76"/>
      <c r="E19" s="76"/>
      <c r="F19" s="76"/>
      <c r="G19" s="76"/>
      <c r="H19" s="76"/>
      <c r="I19" s="76"/>
      <c r="J19" s="77"/>
      <c r="K19" s="54" t="s">
        <v>322</v>
      </c>
      <c r="L19" s="54" t="s">
        <v>306</v>
      </c>
    </row>
    <row r="20" spans="1:12" s="4" customFormat="1" ht="57.95" customHeight="1" x14ac:dyDescent="0.2">
      <c r="A20" s="43" t="s">
        <v>242</v>
      </c>
      <c r="B20" s="48" t="s">
        <v>243</v>
      </c>
      <c r="C20" s="106" t="s">
        <v>280</v>
      </c>
      <c r="D20" s="106"/>
      <c r="E20" s="106"/>
      <c r="F20" s="106"/>
      <c r="G20" s="106"/>
      <c r="H20" s="106"/>
      <c r="I20" s="106"/>
      <c r="J20" s="106"/>
      <c r="K20" s="55" t="s">
        <v>319</v>
      </c>
      <c r="L20" s="55" t="s">
        <v>307</v>
      </c>
    </row>
    <row r="21" spans="1:12" s="4" customFormat="1" ht="50.25" customHeight="1" x14ac:dyDescent="0.2">
      <c r="A21" s="45" t="s">
        <v>44</v>
      </c>
      <c r="B21" s="47" t="s">
        <v>244</v>
      </c>
      <c r="C21" s="75" t="s">
        <v>167</v>
      </c>
      <c r="D21" s="76"/>
      <c r="E21" s="76"/>
      <c r="F21" s="76"/>
      <c r="G21" s="76"/>
      <c r="H21" s="76"/>
      <c r="I21" s="76"/>
      <c r="J21" s="77"/>
      <c r="K21" s="54" t="s">
        <v>319</v>
      </c>
      <c r="L21" s="54" t="s">
        <v>307</v>
      </c>
    </row>
    <row r="22" spans="1:12" s="4" customFormat="1" ht="54" customHeight="1" x14ac:dyDescent="0.2">
      <c r="A22" s="45" t="s">
        <v>45</v>
      </c>
      <c r="B22" s="47" t="s">
        <v>245</v>
      </c>
      <c r="C22" s="75" t="s">
        <v>120</v>
      </c>
      <c r="D22" s="76"/>
      <c r="E22" s="76"/>
      <c r="F22" s="76"/>
      <c r="G22" s="76"/>
      <c r="H22" s="76"/>
      <c r="I22" s="76"/>
      <c r="J22" s="77"/>
      <c r="K22" s="54" t="s">
        <v>320</v>
      </c>
      <c r="L22" s="54" t="s">
        <v>307</v>
      </c>
    </row>
    <row r="23" spans="1:12" s="4" customFormat="1" ht="52.5" customHeight="1" x14ac:dyDescent="0.2">
      <c r="A23" s="45" t="s">
        <v>92</v>
      </c>
      <c r="B23" s="47" t="s">
        <v>246</v>
      </c>
      <c r="C23" s="75" t="s">
        <v>121</v>
      </c>
      <c r="D23" s="76"/>
      <c r="E23" s="76"/>
      <c r="F23" s="76"/>
      <c r="G23" s="76"/>
      <c r="H23" s="76"/>
      <c r="I23" s="76"/>
      <c r="J23" s="77"/>
      <c r="K23" s="54" t="s">
        <v>319</v>
      </c>
      <c r="L23" s="54" t="s">
        <v>307</v>
      </c>
    </row>
    <row r="24" spans="1:12" s="4" customFormat="1" ht="61.5" customHeight="1" x14ac:dyDescent="0.2">
      <c r="A24" s="45" t="s">
        <v>93</v>
      </c>
      <c r="B24" s="47" t="s">
        <v>247</v>
      </c>
      <c r="C24" s="75" t="s">
        <v>122</v>
      </c>
      <c r="D24" s="76"/>
      <c r="E24" s="76"/>
      <c r="F24" s="76"/>
      <c r="G24" s="76"/>
      <c r="H24" s="76"/>
      <c r="I24" s="76"/>
      <c r="J24" s="77"/>
      <c r="K24" s="54" t="s">
        <v>319</v>
      </c>
      <c r="L24" s="54" t="s">
        <v>307</v>
      </c>
    </row>
    <row r="25" spans="1:12" s="4" customFormat="1" ht="60" customHeight="1" x14ac:dyDescent="0.2">
      <c r="A25" s="45" t="s">
        <v>94</v>
      </c>
      <c r="B25" s="47" t="s">
        <v>248</v>
      </c>
      <c r="C25" s="75" t="s">
        <v>181</v>
      </c>
      <c r="D25" s="76"/>
      <c r="E25" s="76"/>
      <c r="F25" s="76"/>
      <c r="G25" s="76"/>
      <c r="H25" s="76"/>
      <c r="I25" s="76"/>
      <c r="J25" s="77"/>
      <c r="K25" s="54" t="s">
        <v>321</v>
      </c>
      <c r="L25" s="54" t="s">
        <v>307</v>
      </c>
    </row>
    <row r="26" spans="1:12" s="4" customFormat="1" ht="59.1" customHeight="1" x14ac:dyDescent="0.2">
      <c r="A26" s="43" t="s">
        <v>249</v>
      </c>
      <c r="B26" s="44" t="s">
        <v>57</v>
      </c>
      <c r="C26" s="106" t="s">
        <v>293</v>
      </c>
      <c r="D26" s="106"/>
      <c r="E26" s="106"/>
      <c r="F26" s="106"/>
      <c r="G26" s="106"/>
      <c r="H26" s="106"/>
      <c r="I26" s="106"/>
      <c r="J26" s="106"/>
      <c r="K26" s="55" t="s">
        <v>318</v>
      </c>
      <c r="L26" s="55" t="s">
        <v>333</v>
      </c>
    </row>
    <row r="27" spans="1:12" s="4" customFormat="1" ht="39.6" customHeight="1" x14ac:dyDescent="0.2">
      <c r="A27" s="45" t="s">
        <v>46</v>
      </c>
      <c r="B27" s="47" t="s">
        <v>250</v>
      </c>
      <c r="C27" s="75" t="s">
        <v>123</v>
      </c>
      <c r="D27" s="76"/>
      <c r="E27" s="76"/>
      <c r="F27" s="76"/>
      <c r="G27" s="76"/>
      <c r="H27" s="76"/>
      <c r="I27" s="76"/>
      <c r="J27" s="77"/>
      <c r="K27" s="54" t="s">
        <v>312</v>
      </c>
      <c r="L27" s="54" t="s">
        <v>308</v>
      </c>
    </row>
    <row r="28" spans="1:12" s="4" customFormat="1" ht="39.6" customHeight="1" x14ac:dyDescent="0.2">
      <c r="A28" s="45" t="s">
        <v>47</v>
      </c>
      <c r="B28" s="46" t="s">
        <v>251</v>
      </c>
      <c r="C28" s="75" t="s">
        <v>193</v>
      </c>
      <c r="D28" s="76"/>
      <c r="E28" s="76"/>
      <c r="F28" s="76"/>
      <c r="G28" s="76"/>
      <c r="H28" s="76"/>
      <c r="I28" s="76"/>
      <c r="J28" s="77"/>
      <c r="K28" s="54" t="s">
        <v>313</v>
      </c>
      <c r="L28" s="54" t="s">
        <v>308</v>
      </c>
    </row>
    <row r="29" spans="1:12" s="4" customFormat="1" ht="39.6" customHeight="1" x14ac:dyDescent="0.2">
      <c r="A29" s="45" t="s">
        <v>95</v>
      </c>
      <c r="B29" s="47" t="s">
        <v>238</v>
      </c>
      <c r="C29" s="75" t="s">
        <v>116</v>
      </c>
      <c r="D29" s="76"/>
      <c r="E29" s="76"/>
      <c r="F29" s="76"/>
      <c r="G29" s="76"/>
      <c r="H29" s="76"/>
      <c r="I29" s="76"/>
      <c r="J29" s="77"/>
      <c r="K29" s="54" t="s">
        <v>314</v>
      </c>
      <c r="L29" s="54" t="s">
        <v>309</v>
      </c>
    </row>
    <row r="30" spans="1:12" s="4" customFormat="1" ht="39.6" customHeight="1" x14ac:dyDescent="0.2">
      <c r="A30" s="45" t="s">
        <v>96</v>
      </c>
      <c r="B30" s="46" t="s">
        <v>252</v>
      </c>
      <c r="C30" s="75" t="s">
        <v>125</v>
      </c>
      <c r="D30" s="76"/>
      <c r="E30" s="76"/>
      <c r="F30" s="76"/>
      <c r="G30" s="76"/>
      <c r="H30" s="76"/>
      <c r="I30" s="76"/>
      <c r="J30" s="77"/>
      <c r="K30" s="54" t="s">
        <v>315</v>
      </c>
      <c r="L30" s="54" t="s">
        <v>277</v>
      </c>
    </row>
    <row r="31" spans="1:12" s="4" customFormat="1" ht="39.6" customHeight="1" x14ac:dyDescent="0.2">
      <c r="A31" s="45" t="s">
        <v>97</v>
      </c>
      <c r="B31" s="46" t="s">
        <v>253</v>
      </c>
      <c r="C31" s="75" t="s">
        <v>124</v>
      </c>
      <c r="D31" s="76"/>
      <c r="E31" s="76"/>
      <c r="F31" s="76"/>
      <c r="G31" s="76"/>
      <c r="H31" s="76"/>
      <c r="I31" s="76"/>
      <c r="J31" s="77"/>
      <c r="K31" s="54" t="s">
        <v>316</v>
      </c>
      <c r="L31" s="54" t="s">
        <v>277</v>
      </c>
    </row>
    <row r="32" spans="1:12" s="4" customFormat="1" ht="39.6" customHeight="1" x14ac:dyDescent="0.2">
      <c r="A32" s="45" t="s">
        <v>98</v>
      </c>
      <c r="B32" s="46" t="s">
        <v>254</v>
      </c>
      <c r="C32" s="75" t="s">
        <v>255</v>
      </c>
      <c r="D32" s="76"/>
      <c r="E32" s="76"/>
      <c r="F32" s="76"/>
      <c r="G32" s="76"/>
      <c r="H32" s="76"/>
      <c r="I32" s="76"/>
      <c r="J32" s="77"/>
      <c r="K32" s="54" t="s">
        <v>317</v>
      </c>
      <c r="L32" s="54" t="s">
        <v>308</v>
      </c>
    </row>
    <row r="33" spans="1:12" s="4" customFormat="1" ht="57.95" customHeight="1" x14ac:dyDescent="0.2">
      <c r="A33" s="43" t="s">
        <v>256</v>
      </c>
      <c r="B33" s="44" t="s">
        <v>58</v>
      </c>
      <c r="C33" s="106" t="s">
        <v>278</v>
      </c>
      <c r="D33" s="106"/>
      <c r="E33" s="106"/>
      <c r="F33" s="106"/>
      <c r="G33" s="106"/>
      <c r="H33" s="106"/>
      <c r="I33" s="106"/>
      <c r="J33" s="106"/>
      <c r="K33" s="55" t="s">
        <v>310</v>
      </c>
      <c r="L33" s="55" t="s">
        <v>330</v>
      </c>
    </row>
    <row r="34" spans="1:12" s="4" customFormat="1" ht="36.950000000000003" customHeight="1" x14ac:dyDescent="0.2">
      <c r="A34" s="45" t="s">
        <v>48</v>
      </c>
      <c r="B34" s="47" t="s">
        <v>257</v>
      </c>
      <c r="C34" s="75" t="s">
        <v>126</v>
      </c>
      <c r="D34" s="76"/>
      <c r="E34" s="76"/>
      <c r="F34" s="76"/>
      <c r="G34" s="76"/>
      <c r="H34" s="76"/>
      <c r="I34" s="76"/>
      <c r="J34" s="77"/>
      <c r="K34" s="54" t="s">
        <v>310</v>
      </c>
      <c r="L34" s="54" t="s">
        <v>330</v>
      </c>
    </row>
    <row r="35" spans="1:12" s="4" customFormat="1" ht="36.950000000000003" customHeight="1" x14ac:dyDescent="0.2">
      <c r="A35" s="45" t="s">
        <v>49</v>
      </c>
      <c r="B35" s="46" t="s">
        <v>258</v>
      </c>
      <c r="C35" s="75" t="s">
        <v>127</v>
      </c>
      <c r="D35" s="76"/>
      <c r="E35" s="76"/>
      <c r="F35" s="76"/>
      <c r="G35" s="76"/>
      <c r="H35" s="76"/>
      <c r="I35" s="76"/>
      <c r="J35" s="77"/>
      <c r="K35" s="54" t="s">
        <v>310</v>
      </c>
      <c r="L35" s="54" t="s">
        <v>330</v>
      </c>
    </row>
    <row r="36" spans="1:12" s="4" customFormat="1" ht="36.950000000000003" customHeight="1" x14ac:dyDescent="0.2">
      <c r="A36" s="45" t="s">
        <v>109</v>
      </c>
      <c r="B36" s="46" t="s">
        <v>259</v>
      </c>
      <c r="C36" s="75" t="s">
        <v>128</v>
      </c>
      <c r="D36" s="76"/>
      <c r="E36" s="76"/>
      <c r="F36" s="76"/>
      <c r="G36" s="76"/>
      <c r="H36" s="76"/>
      <c r="I36" s="76"/>
      <c r="J36" s="77"/>
      <c r="K36" s="54" t="s">
        <v>310</v>
      </c>
      <c r="L36" s="54" t="s">
        <v>330</v>
      </c>
    </row>
    <row r="37" spans="1:12" s="4" customFormat="1" ht="36.950000000000003" customHeight="1" x14ac:dyDescent="0.2">
      <c r="A37" s="45" t="s">
        <v>112</v>
      </c>
      <c r="B37" s="46" t="s">
        <v>260</v>
      </c>
      <c r="C37" s="75" t="s">
        <v>129</v>
      </c>
      <c r="D37" s="76"/>
      <c r="E37" s="76"/>
      <c r="F37" s="76"/>
      <c r="G37" s="76"/>
      <c r="H37" s="76"/>
      <c r="I37" s="76"/>
      <c r="J37" s="77"/>
      <c r="K37" s="54" t="s">
        <v>310</v>
      </c>
      <c r="L37" s="54" t="s">
        <v>330</v>
      </c>
    </row>
    <row r="38" spans="1:12" s="4" customFormat="1" ht="36.950000000000003" customHeight="1" x14ac:dyDescent="0.2">
      <c r="A38" s="45" t="s">
        <v>110</v>
      </c>
      <c r="B38" s="46" t="s">
        <v>261</v>
      </c>
      <c r="C38" s="75" t="s">
        <v>130</v>
      </c>
      <c r="D38" s="76"/>
      <c r="E38" s="76"/>
      <c r="F38" s="76"/>
      <c r="G38" s="76"/>
      <c r="H38" s="76"/>
      <c r="I38" s="76"/>
      <c r="J38" s="77"/>
      <c r="K38" s="54" t="s">
        <v>310</v>
      </c>
      <c r="L38" s="54" t="s">
        <v>330</v>
      </c>
    </row>
    <row r="39" spans="1:12" s="4" customFormat="1" ht="36.950000000000003" customHeight="1" x14ac:dyDescent="0.2">
      <c r="A39" s="45" t="s">
        <v>111</v>
      </c>
      <c r="B39" s="46" t="s">
        <v>262</v>
      </c>
      <c r="C39" s="75" t="s">
        <v>131</v>
      </c>
      <c r="D39" s="76"/>
      <c r="E39" s="76"/>
      <c r="F39" s="76"/>
      <c r="G39" s="76"/>
      <c r="H39" s="76"/>
      <c r="I39" s="76"/>
      <c r="J39" s="77"/>
      <c r="K39" s="54" t="s">
        <v>311</v>
      </c>
      <c r="L39" s="54" t="s">
        <v>330</v>
      </c>
    </row>
    <row r="40" spans="1:12" s="4" customFormat="1" ht="36.950000000000003" customHeight="1" x14ac:dyDescent="0.2">
      <c r="A40" s="43" t="s">
        <v>263</v>
      </c>
      <c r="B40" s="44" t="s">
        <v>100</v>
      </c>
      <c r="C40" s="106" t="s">
        <v>279</v>
      </c>
      <c r="D40" s="106"/>
      <c r="E40" s="106"/>
      <c r="F40" s="106"/>
      <c r="G40" s="106"/>
      <c r="H40" s="106"/>
      <c r="I40" s="106"/>
      <c r="J40" s="106"/>
      <c r="K40" s="55" t="s">
        <v>332</v>
      </c>
      <c r="L40" s="57" t="s">
        <v>331</v>
      </c>
    </row>
    <row r="41" spans="1:12" s="4" customFormat="1" ht="31.5" customHeight="1" x14ac:dyDescent="0.25">
      <c r="A41" s="45" t="s">
        <v>56</v>
      </c>
      <c r="B41" s="47" t="s">
        <v>264</v>
      </c>
      <c r="C41" s="75" t="s">
        <v>132</v>
      </c>
      <c r="D41" s="76"/>
      <c r="E41" s="76"/>
      <c r="F41" s="76"/>
      <c r="G41" s="76"/>
      <c r="H41" s="76"/>
      <c r="I41" s="76"/>
      <c r="J41" s="77"/>
      <c r="K41" s="54" t="s">
        <v>332</v>
      </c>
      <c r="L41" s="59" t="s">
        <v>331</v>
      </c>
    </row>
    <row r="42" spans="1:12" s="4" customFormat="1" ht="28.5" customHeight="1" x14ac:dyDescent="0.2">
      <c r="A42" s="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ht="12.75" customHeight="1" x14ac:dyDescent="0.2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 s="68" customFormat="1" ht="12.75" customHeight="1" x14ac:dyDescent="0.2">
      <c r="A44" s="67"/>
      <c r="B44" s="13" t="s">
        <v>12</v>
      </c>
      <c r="C44" s="13"/>
      <c r="D44" s="67"/>
      <c r="E44" s="67"/>
      <c r="F44" s="67"/>
      <c r="G44" s="67"/>
      <c r="H44" s="67"/>
      <c r="I44" s="67"/>
      <c r="J44" s="112" t="s">
        <v>13</v>
      </c>
      <c r="K44" s="112"/>
      <c r="L44" s="67"/>
    </row>
    <row r="45" spans="1:12" s="68" customFormat="1" ht="13.5" customHeight="1" x14ac:dyDescent="0.2">
      <c r="A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s="68" customFormat="1" ht="18.75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1:12" s="68" customFormat="1" ht="18.75" x14ac:dyDescent="0.2">
      <c r="A47" s="67"/>
      <c r="B47" s="69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s="68" customFormat="1" ht="18.75" x14ac:dyDescent="0.2">
      <c r="A48" s="67"/>
      <c r="B48" s="67" t="s">
        <v>347</v>
      </c>
      <c r="C48" s="67"/>
      <c r="D48" s="67"/>
      <c r="E48" s="67"/>
      <c r="F48" s="67"/>
      <c r="G48" s="67"/>
      <c r="H48" s="67"/>
      <c r="I48" s="67"/>
      <c r="J48" s="70" t="s">
        <v>348</v>
      </c>
      <c r="K48" s="70"/>
      <c r="L48" s="67"/>
    </row>
    <row r="49" spans="1:12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</sheetData>
  <mergeCells count="51">
    <mergeCell ref="C34:J34"/>
    <mergeCell ref="C30:J30"/>
    <mergeCell ref="C31:J31"/>
    <mergeCell ref="C26:J26"/>
    <mergeCell ref="C28:J28"/>
    <mergeCell ref="C40:J40"/>
    <mergeCell ref="J44:K44"/>
    <mergeCell ref="C35:J35"/>
    <mergeCell ref="C36:J36"/>
    <mergeCell ref="C37:J37"/>
    <mergeCell ref="C38:J38"/>
    <mergeCell ref="C39:J39"/>
    <mergeCell ref="C41:J41"/>
    <mergeCell ref="C21:J21"/>
    <mergeCell ref="C25:J25"/>
    <mergeCell ref="C27:J27"/>
    <mergeCell ref="C22:J22"/>
    <mergeCell ref="C23:J23"/>
    <mergeCell ref="C24:J24"/>
    <mergeCell ref="K5:L5"/>
    <mergeCell ref="C6:L6"/>
    <mergeCell ref="A6:B6"/>
    <mergeCell ref="C29:J29"/>
    <mergeCell ref="C33:J33"/>
    <mergeCell ref="C20:J20"/>
    <mergeCell ref="C10:J10"/>
    <mergeCell ref="C11:J11"/>
    <mergeCell ref="C12:J12"/>
    <mergeCell ref="C13:J13"/>
    <mergeCell ref="C19:J19"/>
    <mergeCell ref="C14:J14"/>
    <mergeCell ref="C15:J15"/>
    <mergeCell ref="C16:J16"/>
    <mergeCell ref="C17:J17"/>
    <mergeCell ref="C18:J18"/>
    <mergeCell ref="A7:A9"/>
    <mergeCell ref="B7:B9"/>
    <mergeCell ref="K7:K9"/>
    <mergeCell ref="C32:J32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B5:D5"/>
    <mergeCell ref="F5:I5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6.7109375" style="2" customWidth="1"/>
    <col min="15" max="15" width="9.42578125" style="2" customWidth="1"/>
    <col min="16" max="16" width="28.42578125" style="2" customWidth="1"/>
    <col min="17" max="17" width="19.28515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+MIR!C18</f>
        <v>Porcentaje de comparecencias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158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157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+MIR!A18</f>
        <v>Actividad 1.6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+MIR!B18</f>
        <v>Proceso continuado al comparecer los actores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58.5" customHeight="1" x14ac:dyDescent="0.2">
      <c r="A23" s="146" t="s">
        <v>103</v>
      </c>
      <c r="B23" s="146"/>
      <c r="C23" s="146"/>
      <c r="D23" s="146"/>
      <c r="E23" s="146"/>
      <c r="F23" s="149" t="s">
        <v>156</v>
      </c>
      <c r="G23" s="149"/>
      <c r="H23" s="144" t="s">
        <v>67</v>
      </c>
      <c r="I23" s="144"/>
      <c r="J23" s="56">
        <v>40</v>
      </c>
      <c r="K23" s="56">
        <v>40</v>
      </c>
      <c r="L23" s="56">
        <v>40</v>
      </c>
      <c r="M23" s="56">
        <v>40</v>
      </c>
      <c r="N23" s="144">
        <f>SUM(J23:M23)</f>
        <v>160</v>
      </c>
      <c r="O23" s="144"/>
      <c r="P23" s="144"/>
      <c r="Q23" s="144"/>
    </row>
    <row r="24" spans="1:17" s="50" customFormat="1" ht="48" customHeight="1" x14ac:dyDescent="0.2">
      <c r="A24" s="146" t="s">
        <v>155</v>
      </c>
      <c r="B24" s="146"/>
      <c r="C24" s="146"/>
      <c r="D24" s="146"/>
      <c r="E24" s="146"/>
      <c r="F24" s="149" t="s">
        <v>156</v>
      </c>
      <c r="G24" s="149"/>
      <c r="H24" s="144" t="s">
        <v>67</v>
      </c>
      <c r="I24" s="144"/>
      <c r="J24" s="56">
        <v>40</v>
      </c>
      <c r="K24" s="56">
        <v>40</v>
      </c>
      <c r="L24" s="56">
        <v>40</v>
      </c>
      <c r="M24" s="56">
        <v>40</v>
      </c>
      <c r="N24" s="144">
        <f>SUM(J24:M24)</f>
        <v>160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18.42578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+MIR!C19</f>
        <v>Porcentaje de diligencias de actuario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159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160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+MIR!A19</f>
        <v>Actividad 1.7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+MIR!B19</f>
        <v xml:space="preserve">Partes interesadas notificadas 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104</v>
      </c>
      <c r="B23" s="146"/>
      <c r="C23" s="146"/>
      <c r="D23" s="146"/>
      <c r="E23" s="146"/>
      <c r="F23" s="144" t="s">
        <v>162</v>
      </c>
      <c r="G23" s="144"/>
      <c r="H23" s="144" t="s">
        <v>67</v>
      </c>
      <c r="I23" s="144"/>
      <c r="J23" s="56">
        <v>5</v>
      </c>
      <c r="K23" s="56">
        <v>5</v>
      </c>
      <c r="L23" s="56">
        <v>5</v>
      </c>
      <c r="M23" s="56">
        <v>5</v>
      </c>
      <c r="N23" s="144">
        <f>SUM(J23:M23)</f>
        <v>20</v>
      </c>
      <c r="O23" s="144"/>
      <c r="P23" s="144"/>
      <c r="Q23" s="144"/>
    </row>
    <row r="24" spans="1:17" s="50" customFormat="1" ht="48" customHeight="1" x14ac:dyDescent="0.2">
      <c r="A24" s="146" t="s">
        <v>161</v>
      </c>
      <c r="B24" s="146"/>
      <c r="C24" s="146"/>
      <c r="D24" s="146"/>
      <c r="E24" s="146"/>
      <c r="F24" s="144" t="s">
        <v>162</v>
      </c>
      <c r="G24" s="144"/>
      <c r="H24" s="144" t="s">
        <v>67</v>
      </c>
      <c r="I24" s="144"/>
      <c r="J24" s="56">
        <v>5</v>
      </c>
      <c r="K24" s="56">
        <v>5</v>
      </c>
      <c r="L24" s="56">
        <v>5</v>
      </c>
      <c r="M24" s="56">
        <v>5</v>
      </c>
      <c r="N24" s="144">
        <f>SUM(J24:M24)</f>
        <v>20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13" zoomScale="60" zoomScaleNormal="60" workbookViewId="0">
      <selection activeCell="A30" sqref="A30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28515625" style="2" customWidth="1"/>
    <col min="15" max="15" width="9.42578125" style="2" customWidth="1"/>
    <col min="16" max="16" width="28.42578125" style="2" customWidth="1"/>
    <col min="17" max="17" width="18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5" t="s">
        <v>3</v>
      </c>
      <c r="K6" s="125" t="s">
        <v>2</v>
      </c>
      <c r="L6" s="125"/>
      <c r="M6" s="125"/>
      <c r="N6" s="125"/>
      <c r="O6" s="15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52.5" customHeight="1" x14ac:dyDescent="0.2">
      <c r="A12" s="126" t="s">
        <v>2</v>
      </c>
      <c r="B12" s="126"/>
      <c r="C12" s="126"/>
      <c r="D12" s="127" t="str">
        <f>+MIR!C20</f>
        <v>porcentaje de comerciantes ambulantes cumpliendo con la normatividad y certeza juridica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6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284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285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9" t="s">
        <v>41</v>
      </c>
      <c r="Q14" s="12" t="s">
        <v>61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71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16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+MIR!A20</f>
        <v>Componente 2 = Subprograma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+MIR!B20</f>
        <v>Comercio ambulante. Comerciantes ambulantes ordenados, regularizados, cumpliendo la normatividad y con certeza jurídica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17" t="s">
        <v>33</v>
      </c>
      <c r="K22" s="17" t="s">
        <v>34</v>
      </c>
      <c r="L22" s="17" t="s">
        <v>35</v>
      </c>
      <c r="M22" s="17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51" t="s">
        <v>72</v>
      </c>
      <c r="B23" s="152"/>
      <c r="C23" s="152"/>
      <c r="D23" s="152"/>
      <c r="E23" s="153"/>
      <c r="F23" s="154" t="s">
        <v>74</v>
      </c>
      <c r="G23" s="155"/>
      <c r="H23" s="156" t="s">
        <v>65</v>
      </c>
      <c r="I23" s="157"/>
      <c r="J23" s="58"/>
      <c r="K23" s="58"/>
      <c r="L23" s="58"/>
      <c r="M23" s="58">
        <v>257</v>
      </c>
      <c r="N23" s="150">
        <f>+M23</f>
        <v>257</v>
      </c>
      <c r="O23" s="150"/>
      <c r="P23" s="140"/>
      <c r="Q23" s="140"/>
    </row>
    <row r="24" spans="1:17" s="52" customFormat="1" ht="48" customHeight="1" x14ac:dyDescent="0.2">
      <c r="A24" s="121" t="s">
        <v>73</v>
      </c>
      <c r="B24" s="121"/>
      <c r="C24" s="121"/>
      <c r="D24" s="121"/>
      <c r="E24" s="121"/>
      <c r="F24" s="140" t="s">
        <v>74</v>
      </c>
      <c r="G24" s="140"/>
      <c r="H24" s="143" t="s">
        <v>65</v>
      </c>
      <c r="I24" s="143"/>
      <c r="J24" s="58"/>
      <c r="K24" s="58"/>
      <c r="L24" s="58"/>
      <c r="M24" s="58">
        <v>405</v>
      </c>
      <c r="N24" s="150">
        <f>+M24</f>
        <v>405</v>
      </c>
      <c r="O24" s="150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/>
      <c r="K25" s="53"/>
      <c r="L25" s="53"/>
      <c r="M25" s="53">
        <f>+M23/M24*100</f>
        <v>63.456790123456784</v>
      </c>
      <c r="N25" s="145">
        <f>+N23/N24*100</f>
        <v>63.456790123456784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75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0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18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+MIR!C21</f>
        <v>Porcentaje de expedientes para tramites de anuencias de vendedor ambulante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163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51" customHeight="1" x14ac:dyDescent="0.2">
      <c r="A14" s="126" t="s">
        <v>7</v>
      </c>
      <c r="B14" s="126"/>
      <c r="C14" s="126"/>
      <c r="D14" s="130" t="s">
        <v>164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+MIR!A21</f>
        <v>Actividad 2.1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+MIR!B22</f>
        <v xml:space="preserve">Pagos recaudados de derechos para ser vendedor ambulante 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165</v>
      </c>
      <c r="B23" s="148"/>
      <c r="C23" s="148"/>
      <c r="D23" s="148"/>
      <c r="E23" s="148"/>
      <c r="F23" s="144" t="s">
        <v>136</v>
      </c>
      <c r="G23" s="144"/>
      <c r="H23" s="144" t="s">
        <v>67</v>
      </c>
      <c r="I23" s="144"/>
      <c r="J23" s="56">
        <v>20</v>
      </c>
      <c r="K23" s="56">
        <v>20</v>
      </c>
      <c r="L23" s="56">
        <v>20</v>
      </c>
      <c r="M23" s="56">
        <v>20</v>
      </c>
      <c r="N23" s="144">
        <f>SUM(J23:M23)</f>
        <v>80</v>
      </c>
      <c r="O23" s="144"/>
      <c r="P23" s="144"/>
      <c r="Q23" s="144"/>
    </row>
    <row r="24" spans="1:17" s="50" customFormat="1" ht="48" customHeight="1" x14ac:dyDescent="0.2">
      <c r="A24" s="148" t="s">
        <v>166</v>
      </c>
      <c r="B24" s="148"/>
      <c r="C24" s="148"/>
      <c r="D24" s="148"/>
      <c r="E24" s="148"/>
      <c r="F24" s="144" t="s">
        <v>136</v>
      </c>
      <c r="G24" s="144"/>
      <c r="H24" s="144" t="s">
        <v>67</v>
      </c>
      <c r="I24" s="144"/>
      <c r="J24" s="56">
        <v>20</v>
      </c>
      <c r="K24" s="56">
        <v>20</v>
      </c>
      <c r="L24" s="56">
        <v>20</v>
      </c>
      <c r="M24" s="56">
        <v>20</v>
      </c>
      <c r="N24" s="144">
        <f>SUM(J24:M24)</f>
        <v>80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5703125" style="2" customWidth="1"/>
    <col min="15" max="15" width="9.42578125" style="2" customWidth="1"/>
    <col min="16" max="16" width="28.42578125" style="2" bestFit="1" customWidth="1"/>
    <col min="17" max="17" width="19.140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+MIR!C22</f>
        <v>Porcentaje de avisos de pago de derechos de vendedor ambulante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174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50.1" customHeight="1" x14ac:dyDescent="0.2">
      <c r="A14" s="126" t="s">
        <v>7</v>
      </c>
      <c r="B14" s="126"/>
      <c r="C14" s="126"/>
      <c r="D14" s="130" t="s">
        <v>173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+MIR!A22</f>
        <v>Actividad 2.2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+MIR!B22</f>
        <v xml:space="preserve">Pagos recaudados de derechos para ser vendedor ambulante 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175</v>
      </c>
      <c r="B23" s="148"/>
      <c r="C23" s="148"/>
      <c r="D23" s="148"/>
      <c r="E23" s="148"/>
      <c r="F23" s="149" t="s">
        <v>290</v>
      </c>
      <c r="G23" s="149"/>
      <c r="H23" s="144" t="s">
        <v>67</v>
      </c>
      <c r="I23" s="144"/>
      <c r="J23" s="56">
        <v>50</v>
      </c>
      <c r="K23" s="56">
        <v>50</v>
      </c>
      <c r="L23" s="56">
        <v>50</v>
      </c>
      <c r="M23" s="56">
        <v>50</v>
      </c>
      <c r="N23" s="144">
        <f>SUM(J23:M23)</f>
        <v>200</v>
      </c>
      <c r="O23" s="144"/>
      <c r="P23" s="144"/>
      <c r="Q23" s="144"/>
    </row>
    <row r="24" spans="1:17" s="50" customFormat="1" ht="48" customHeight="1" x14ac:dyDescent="0.2">
      <c r="A24" s="148" t="s">
        <v>176</v>
      </c>
      <c r="B24" s="148"/>
      <c r="C24" s="148"/>
      <c r="D24" s="148"/>
      <c r="E24" s="148"/>
      <c r="F24" s="149" t="s">
        <v>290</v>
      </c>
      <c r="G24" s="149"/>
      <c r="H24" s="144" t="s">
        <v>67</v>
      </c>
      <c r="I24" s="144"/>
      <c r="J24" s="56">
        <v>50</v>
      </c>
      <c r="K24" s="56">
        <v>50</v>
      </c>
      <c r="L24" s="56">
        <v>50</v>
      </c>
      <c r="M24" s="56">
        <v>50</v>
      </c>
      <c r="N24" s="144">
        <f>SUM(J24:M24)</f>
        <v>200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42578125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+MIR!C23</f>
        <v>Porcentaje de supervisiones de obligaciones de vendedores ambulantes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168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48.95" customHeight="1" x14ac:dyDescent="0.2">
      <c r="A14" s="126" t="s">
        <v>7</v>
      </c>
      <c r="B14" s="126"/>
      <c r="C14" s="126"/>
      <c r="D14" s="130" t="s">
        <v>171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+MIR!A23</f>
        <v>Actividad 2.3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+MIR!B23</f>
        <v>Obligaciones de comercio ambulante acatadas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169</v>
      </c>
      <c r="B23" s="148"/>
      <c r="C23" s="148"/>
      <c r="D23" s="148"/>
      <c r="E23" s="148"/>
      <c r="F23" s="144" t="s">
        <v>172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8" t="s">
        <v>170</v>
      </c>
      <c r="B24" s="148"/>
      <c r="C24" s="148"/>
      <c r="D24" s="148"/>
      <c r="E24" s="148"/>
      <c r="F24" s="144" t="s">
        <v>172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20.140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+MIR!C24</f>
        <v>Porcentaje de expedientes actualizados de vendedores ambulantes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177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47.45" customHeight="1" x14ac:dyDescent="0.2">
      <c r="A14" s="126" t="s">
        <v>7</v>
      </c>
      <c r="B14" s="126"/>
      <c r="C14" s="126"/>
      <c r="D14" s="130" t="s">
        <v>178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+MIR!A24</f>
        <v>Actividad 2.4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+MIR!B24</f>
        <v>Cumplimiento de la normatividad documental impulsada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179</v>
      </c>
      <c r="B23" s="148"/>
      <c r="C23" s="148"/>
      <c r="D23" s="148"/>
      <c r="E23" s="148"/>
      <c r="F23" s="144" t="s">
        <v>136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8" t="s">
        <v>180</v>
      </c>
      <c r="B24" s="148"/>
      <c r="C24" s="148"/>
      <c r="D24" s="148"/>
      <c r="E24" s="148"/>
      <c r="F24" s="144" t="s">
        <v>136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9" style="2" customWidth="1"/>
    <col min="15" max="15" width="9.42578125" style="2" customWidth="1"/>
    <col min="16" max="16" width="28.42578125" style="2" bestFit="1" customWidth="1"/>
    <col min="17" max="17" width="18.71093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+MIR!C25</f>
        <v>Porcentaje de informes de cobranza a vendedores ambulantes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186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54" customHeight="1" x14ac:dyDescent="0.2">
      <c r="A14" s="126" t="s">
        <v>7</v>
      </c>
      <c r="B14" s="126"/>
      <c r="C14" s="126"/>
      <c r="D14" s="130" t="s">
        <v>187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8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+MIR!A25</f>
        <v>Actividad 2.5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+MIR!B25</f>
        <v>Reacudación informada y difundida de las obligaciones pecunarias de vendedores ambulantes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188</v>
      </c>
      <c r="B23" s="148"/>
      <c r="C23" s="148"/>
      <c r="D23" s="148"/>
      <c r="E23" s="148"/>
      <c r="F23" s="144" t="s">
        <v>270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8" t="s">
        <v>189</v>
      </c>
      <c r="B24" s="148"/>
      <c r="C24" s="148"/>
      <c r="D24" s="148"/>
      <c r="E24" s="148"/>
      <c r="F24" s="144" t="s">
        <v>270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20.28515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0" t="s">
        <v>3</v>
      </c>
      <c r="K6" s="125" t="s">
        <v>2</v>
      </c>
      <c r="L6" s="125"/>
      <c r="M6" s="125"/>
      <c r="N6" s="125"/>
      <c r="O6" s="20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5.6" customHeight="1" x14ac:dyDescent="0.2">
      <c r="A12" s="126" t="s">
        <v>2</v>
      </c>
      <c r="B12" s="126"/>
      <c r="C12" s="126"/>
      <c r="D12" s="127" t="str">
        <f>+MIR!C26</f>
        <v xml:space="preserve">porcentaje de faltas al bando de policias y buen gobierno resueltas 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1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75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76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1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1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+MIR!A26</f>
        <v>Componente 3 = Subprograma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+MIR!B26</f>
        <v>Juzgado Calificador. Faltas al bando de policia y buen gobierno resueltas con apego a la normatividad, protegiendo los derechos de los ciudadanos.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3" t="s">
        <v>33</v>
      </c>
      <c r="K22" s="23" t="s">
        <v>34</v>
      </c>
      <c r="L22" s="23" t="s">
        <v>35</v>
      </c>
      <c r="M22" s="23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15" t="s">
        <v>78</v>
      </c>
      <c r="B23" s="115"/>
      <c r="C23" s="115"/>
      <c r="D23" s="115"/>
      <c r="E23" s="115"/>
      <c r="F23" s="140" t="s">
        <v>80</v>
      </c>
      <c r="G23" s="140"/>
      <c r="H23" s="140" t="s">
        <v>67</v>
      </c>
      <c r="I23" s="140"/>
      <c r="J23" s="56">
        <v>1050</v>
      </c>
      <c r="K23" s="56">
        <v>1050</v>
      </c>
      <c r="L23" s="56">
        <v>1050</v>
      </c>
      <c r="M23" s="56">
        <v>1050</v>
      </c>
      <c r="N23" s="144">
        <f>SUM(J23:M23)</f>
        <v>4200</v>
      </c>
      <c r="O23" s="144"/>
      <c r="P23" s="140"/>
      <c r="Q23" s="140"/>
    </row>
    <row r="24" spans="1:17" s="52" customFormat="1" ht="48" customHeight="1" x14ac:dyDescent="0.2">
      <c r="A24" s="115" t="s">
        <v>79</v>
      </c>
      <c r="B24" s="115"/>
      <c r="C24" s="115"/>
      <c r="D24" s="115"/>
      <c r="E24" s="115"/>
      <c r="F24" s="140" t="s">
        <v>80</v>
      </c>
      <c r="G24" s="140"/>
      <c r="H24" s="140" t="s">
        <v>67</v>
      </c>
      <c r="I24" s="140"/>
      <c r="J24" s="56">
        <v>1050</v>
      </c>
      <c r="K24" s="56">
        <v>1050</v>
      </c>
      <c r="L24" s="56">
        <v>1050</v>
      </c>
      <c r="M24" s="56">
        <v>1050</v>
      </c>
      <c r="N24" s="144">
        <f>SUM(J24:M24)</f>
        <v>4200</v>
      </c>
      <c r="O24" s="144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f>+N23/N24*100</f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28515625" style="2" customWidth="1"/>
    <col min="15" max="15" width="9.42578125" style="2" customWidth="1"/>
    <col min="16" max="16" width="28.42578125" style="2" bestFit="1" customWidth="1"/>
    <col min="17" max="17" width="19.42578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+MIR!C27</f>
        <v>Porcentaje de infracciones calificadas por faltas al bando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190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191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+MIR!A27</f>
        <v>Actividad 3.1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+MIR!B27</f>
        <v>Infracciones por faltas al bando atendidas, revisadas y calificadas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105</v>
      </c>
      <c r="B23" s="148"/>
      <c r="C23" s="148"/>
      <c r="D23" s="148"/>
      <c r="E23" s="148"/>
      <c r="F23" s="144" t="s">
        <v>271</v>
      </c>
      <c r="G23" s="144"/>
      <c r="H23" s="144" t="s">
        <v>67</v>
      </c>
      <c r="I23" s="144"/>
      <c r="J23" s="56">
        <v>1600</v>
      </c>
      <c r="K23" s="56">
        <v>1600</v>
      </c>
      <c r="L23" s="56">
        <v>1600</v>
      </c>
      <c r="M23" s="56">
        <v>1600</v>
      </c>
      <c r="N23" s="144">
        <f>SUM(J23:M23)</f>
        <v>6400</v>
      </c>
      <c r="O23" s="144"/>
      <c r="P23" s="144"/>
      <c r="Q23" s="144"/>
    </row>
    <row r="24" spans="1:17" s="50" customFormat="1" ht="48" customHeight="1" x14ac:dyDescent="0.2">
      <c r="A24" s="148" t="s">
        <v>192</v>
      </c>
      <c r="B24" s="148"/>
      <c r="C24" s="148"/>
      <c r="D24" s="148"/>
      <c r="E24" s="148"/>
      <c r="F24" s="144" t="s">
        <v>271</v>
      </c>
      <c r="G24" s="144"/>
      <c r="H24" s="144" t="s">
        <v>67</v>
      </c>
      <c r="I24" s="144"/>
      <c r="J24" s="56">
        <v>1600</v>
      </c>
      <c r="K24" s="56">
        <v>1600</v>
      </c>
      <c r="L24" s="56">
        <v>1600</v>
      </c>
      <c r="M24" s="56">
        <v>1600</v>
      </c>
      <c r="N24" s="144">
        <f>SUM(J24:M24)</f>
        <v>6400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opLeftCell="A16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5" t="s">
        <v>3</v>
      </c>
      <c r="K6" s="125" t="s">
        <v>2</v>
      </c>
      <c r="L6" s="125"/>
      <c r="M6" s="125"/>
      <c r="N6" s="125"/>
      <c r="O6" s="15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6.5" customHeight="1" x14ac:dyDescent="0.2">
      <c r="A12" s="126" t="s">
        <v>2</v>
      </c>
      <c r="B12" s="126"/>
      <c r="C12" s="126"/>
      <c r="D12" s="127" t="str">
        <f>+MIR!C10</f>
        <v>Tasa de variación anual porcentual de la Calificación de la percepción ciudadana del servicio de la policía municipal de Guaymas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6" t="s">
        <v>18</v>
      </c>
      <c r="Q12" s="12" t="s">
        <v>60</v>
      </c>
    </row>
    <row r="13" spans="1:18" s="4" customFormat="1" ht="40.5" customHeight="1" x14ac:dyDescent="0.2">
      <c r="A13" s="126" t="s">
        <v>2</v>
      </c>
      <c r="B13" s="126"/>
      <c r="C13" s="126"/>
      <c r="D13" s="127" t="str">
        <f>+[1]MIR!C11</f>
        <v>Tasa de variación de delitos por cada 10,000 habitantes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60" t="s">
        <v>18</v>
      </c>
      <c r="Q13" s="12" t="s">
        <v>337</v>
      </c>
    </row>
    <row r="14" spans="1:18" s="4" customFormat="1" ht="36" customHeight="1" x14ac:dyDescent="0.2">
      <c r="A14" s="126" t="s">
        <v>19</v>
      </c>
      <c r="B14" s="126"/>
      <c r="C14" s="126"/>
      <c r="D14" s="127" t="s">
        <v>338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8" s="4" customFormat="1" ht="51" customHeight="1" x14ac:dyDescent="0.2">
      <c r="A15" s="126" t="s">
        <v>7</v>
      </c>
      <c r="B15" s="126"/>
      <c r="C15" s="126"/>
      <c r="D15" s="130" t="s">
        <v>339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60" t="s">
        <v>41</v>
      </c>
      <c r="Q15" s="12" t="s">
        <v>61</v>
      </c>
    </row>
    <row r="16" spans="1:18" s="4" customFormat="1" ht="33" customHeight="1" x14ac:dyDescent="0.2">
      <c r="A16" s="126" t="s">
        <v>20</v>
      </c>
      <c r="B16" s="126"/>
      <c r="C16" s="126"/>
      <c r="D16" s="127" t="s">
        <v>340</v>
      </c>
      <c r="E16" s="127"/>
      <c r="F16" s="127"/>
      <c r="G16" s="127"/>
      <c r="H16" s="127"/>
      <c r="I16" s="127"/>
      <c r="J16" s="126" t="s">
        <v>21</v>
      </c>
      <c r="K16" s="126"/>
      <c r="L16" s="116" t="s">
        <v>63</v>
      </c>
      <c r="M16" s="116"/>
      <c r="N16" s="116"/>
      <c r="O16" s="116"/>
      <c r="P16" s="60" t="s">
        <v>22</v>
      </c>
      <c r="Q16" s="12" t="s">
        <v>64</v>
      </c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+MIR!B10</f>
        <v>Contribuir a garantizar la seguridad y protección física y patrimonial mediante la difusión y aplicación del marco legal municipal aplicable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17" t="s">
        <v>33</v>
      </c>
      <c r="K22" s="17" t="s">
        <v>34</v>
      </c>
      <c r="L22" s="17" t="s">
        <v>35</v>
      </c>
      <c r="M22" s="17" t="s">
        <v>36</v>
      </c>
      <c r="N22" s="124"/>
      <c r="O22" s="124"/>
      <c r="P22" s="124"/>
      <c r="Q22" s="124"/>
    </row>
    <row r="23" spans="1:17" s="52" customFormat="1" ht="45.6" customHeight="1" x14ac:dyDescent="0.2">
      <c r="A23" s="115" t="s">
        <v>341</v>
      </c>
      <c r="B23" s="115"/>
      <c r="C23" s="115"/>
      <c r="D23" s="115"/>
      <c r="E23" s="115"/>
      <c r="F23" s="116" t="s">
        <v>342</v>
      </c>
      <c r="G23" s="116"/>
      <c r="H23" s="117" t="s">
        <v>65</v>
      </c>
      <c r="I23" s="118"/>
      <c r="J23" s="58"/>
      <c r="K23" s="58"/>
      <c r="L23" s="58"/>
      <c r="M23" s="63">
        <v>7</v>
      </c>
      <c r="N23" s="119">
        <f>SUM(J23:M23)</f>
        <v>7</v>
      </c>
      <c r="O23" s="119"/>
      <c r="P23" s="120" t="s">
        <v>343</v>
      </c>
      <c r="Q23" s="120"/>
    </row>
    <row r="24" spans="1:17" s="52" customFormat="1" ht="48" customHeight="1" x14ac:dyDescent="0.2">
      <c r="A24" s="115" t="s">
        <v>344</v>
      </c>
      <c r="B24" s="115"/>
      <c r="C24" s="115"/>
      <c r="D24" s="115"/>
      <c r="E24" s="115"/>
      <c r="F24" s="116" t="s">
        <v>342</v>
      </c>
      <c r="G24" s="116"/>
      <c r="H24" s="117" t="s">
        <v>65</v>
      </c>
      <c r="I24" s="118"/>
      <c r="J24" s="58"/>
      <c r="K24" s="58"/>
      <c r="L24" s="58"/>
      <c r="M24" s="63">
        <v>5.5</v>
      </c>
      <c r="N24" s="119">
        <f>SUM(J24:M24)</f>
        <v>5.5</v>
      </c>
      <c r="O24" s="119"/>
      <c r="P24" s="120" t="s">
        <v>343</v>
      </c>
      <c r="Q24" s="12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20" t="s">
        <v>62</v>
      </c>
      <c r="G25" s="120"/>
      <c r="H25" s="120"/>
      <c r="I25" s="120"/>
      <c r="J25" s="53"/>
      <c r="K25" s="53"/>
      <c r="L25" s="53"/>
      <c r="M25" s="64">
        <f>+((M23-M24) /M24) * 100</f>
        <v>27.27272727272727</v>
      </c>
      <c r="N25" s="122">
        <f>+((N23-N24) /N24) * 100</f>
        <v>27.27272727272727</v>
      </c>
      <c r="O25" s="123"/>
      <c r="P25" s="120"/>
      <c r="Q25" s="120"/>
    </row>
    <row r="26" spans="1:17" x14ac:dyDescent="0.2">
      <c r="B26" s="1"/>
      <c r="C26" s="8"/>
      <c r="D26" s="8"/>
      <c r="E26" s="8"/>
      <c r="F26" s="8"/>
      <c r="G26" s="8"/>
      <c r="H26" s="8"/>
      <c r="I26" s="8"/>
      <c r="J26" s="8"/>
      <c r="K26" s="8"/>
      <c r="L26" s="1"/>
      <c r="M26" s="1"/>
    </row>
    <row r="27" spans="1:17" ht="18.75" x14ac:dyDescent="0.2">
      <c r="B27" s="1"/>
      <c r="C27" s="9"/>
      <c r="D27" s="9"/>
      <c r="E27" s="9"/>
      <c r="F27" s="9"/>
      <c r="G27" s="9"/>
      <c r="H27" s="9"/>
      <c r="I27" s="9"/>
      <c r="J27" s="9"/>
      <c r="K27" s="9"/>
      <c r="L27" s="1"/>
      <c r="M27" s="1"/>
    </row>
    <row r="28" spans="1:17" x14ac:dyDescent="0.2"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3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9:Q9"/>
    <mergeCell ref="A10:Q10"/>
    <mergeCell ref="A12:C12"/>
    <mergeCell ref="D12:O12"/>
    <mergeCell ref="A13:C13"/>
    <mergeCell ref="D13:O13"/>
    <mergeCell ref="B7:I7"/>
    <mergeCell ref="K7:N7"/>
    <mergeCell ref="P7:Q7"/>
    <mergeCell ref="A8:E8"/>
    <mergeCell ref="F8:Q8"/>
    <mergeCell ref="A15:C15"/>
    <mergeCell ref="A16:C16"/>
    <mergeCell ref="D16:I16"/>
    <mergeCell ref="D15:O15"/>
    <mergeCell ref="A14:C14"/>
    <mergeCell ref="D14:Q14"/>
    <mergeCell ref="A17:C17"/>
    <mergeCell ref="D17:Q17"/>
    <mergeCell ref="A18:Q18"/>
    <mergeCell ref="A19:Q19"/>
    <mergeCell ref="J16:K16"/>
    <mergeCell ref="L16:O16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opLeftCell="A25" zoomScale="60" zoomScaleNormal="60" workbookViewId="0">
      <selection activeCell="A29" sqref="A29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9.42578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+MIR!C28</f>
        <v xml:space="preserve">Porcentaje de seguimiento de casos del indice de  delicuencia 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194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54.95" customHeight="1" x14ac:dyDescent="0.2">
      <c r="A14" s="126" t="s">
        <v>7</v>
      </c>
      <c r="B14" s="126"/>
      <c r="C14" s="126"/>
      <c r="D14" s="130" t="s">
        <v>197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+MIR!A28</f>
        <v>Actividad 3.2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+MIR!B28</f>
        <v>Información actualizada del Índice de delincuencia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54.6" customHeight="1" x14ac:dyDescent="0.2">
      <c r="A23" s="148" t="s">
        <v>195</v>
      </c>
      <c r="B23" s="148"/>
      <c r="C23" s="148"/>
      <c r="D23" s="148"/>
      <c r="E23" s="148"/>
      <c r="F23" s="144" t="s">
        <v>272</v>
      </c>
      <c r="G23" s="144"/>
      <c r="H23" s="144" t="s">
        <v>67</v>
      </c>
      <c r="I23" s="144"/>
      <c r="J23" s="56">
        <v>1200</v>
      </c>
      <c r="K23" s="56">
        <v>1200</v>
      </c>
      <c r="L23" s="56">
        <v>1200</v>
      </c>
      <c r="M23" s="56">
        <v>1200</v>
      </c>
      <c r="N23" s="144">
        <f>SUM(J23:M23)</f>
        <v>4800</v>
      </c>
      <c r="O23" s="144"/>
      <c r="P23" s="144"/>
      <c r="Q23" s="144"/>
    </row>
    <row r="24" spans="1:17" s="50" customFormat="1" ht="48" customHeight="1" x14ac:dyDescent="0.2">
      <c r="A24" s="148" t="s">
        <v>196</v>
      </c>
      <c r="B24" s="148"/>
      <c r="C24" s="148"/>
      <c r="D24" s="148"/>
      <c r="E24" s="148"/>
      <c r="F24" s="144" t="s">
        <v>272</v>
      </c>
      <c r="G24" s="144"/>
      <c r="H24" s="144" t="s">
        <v>67</v>
      </c>
      <c r="I24" s="144"/>
      <c r="J24" s="56">
        <v>1200</v>
      </c>
      <c r="K24" s="56">
        <v>1200</v>
      </c>
      <c r="L24" s="56">
        <v>1200</v>
      </c>
      <c r="M24" s="56">
        <v>1200</v>
      </c>
      <c r="N24" s="144">
        <f>SUM(J24:M24)</f>
        <v>4800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1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+MIR!C29</f>
        <v>Porcentaje de citatorios para comparecencia girados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146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198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+MIR!A29</f>
        <v>Actividad 3.3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+MIR!B29</f>
        <v>Destinatarios informados de su obligación de comparecer ante el juzgado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102</v>
      </c>
      <c r="B23" s="148"/>
      <c r="C23" s="148"/>
      <c r="D23" s="148"/>
      <c r="E23" s="148"/>
      <c r="F23" s="144" t="s">
        <v>149</v>
      </c>
      <c r="G23" s="144"/>
      <c r="H23" s="144" t="s">
        <v>67</v>
      </c>
      <c r="I23" s="144"/>
      <c r="J23" s="56">
        <v>115</v>
      </c>
      <c r="K23" s="56">
        <v>115</v>
      </c>
      <c r="L23" s="56">
        <v>115</v>
      </c>
      <c r="M23" s="56">
        <v>115</v>
      </c>
      <c r="N23" s="144">
        <f>SUM(J23:M23)</f>
        <v>460</v>
      </c>
      <c r="O23" s="144"/>
      <c r="P23" s="144"/>
      <c r="Q23" s="144"/>
    </row>
    <row r="24" spans="1:17" s="50" customFormat="1" ht="48" customHeight="1" x14ac:dyDescent="0.2">
      <c r="A24" s="148" t="s">
        <v>199</v>
      </c>
      <c r="B24" s="148"/>
      <c r="C24" s="148"/>
      <c r="D24" s="148"/>
      <c r="E24" s="148"/>
      <c r="F24" s="144" t="s">
        <v>149</v>
      </c>
      <c r="G24" s="144"/>
      <c r="H24" s="144" t="s">
        <v>67</v>
      </c>
      <c r="I24" s="144"/>
      <c r="J24" s="56">
        <v>115</v>
      </c>
      <c r="K24" s="56">
        <v>115</v>
      </c>
      <c r="L24" s="56">
        <v>115</v>
      </c>
      <c r="M24" s="56">
        <v>115</v>
      </c>
      <c r="N24" s="144">
        <f>SUM(J24:M24)</f>
        <v>460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19.855468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+MIR!C30</f>
        <v>Porcentaje de cursos recibidos de capacitación para medios legistas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200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202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+MIR!A30</f>
        <v>Actividad 3.4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+MIR!B30</f>
        <v>Médicos legistas capacitados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201</v>
      </c>
      <c r="B23" s="146"/>
      <c r="C23" s="146"/>
      <c r="D23" s="146"/>
      <c r="E23" s="146"/>
      <c r="F23" s="144" t="s">
        <v>273</v>
      </c>
      <c r="G23" s="144"/>
      <c r="H23" s="144" t="s">
        <v>67</v>
      </c>
      <c r="I23" s="144"/>
      <c r="J23" s="56">
        <v>1</v>
      </c>
      <c r="K23" s="56">
        <v>1</v>
      </c>
      <c r="L23" s="56">
        <v>1</v>
      </c>
      <c r="M23" s="56">
        <v>1</v>
      </c>
      <c r="N23" s="139">
        <f>SUM(J23:M23)</f>
        <v>4</v>
      </c>
      <c r="O23" s="139"/>
      <c r="P23" s="144"/>
      <c r="Q23" s="144"/>
    </row>
    <row r="24" spans="1:17" s="50" customFormat="1" ht="48" customHeight="1" x14ac:dyDescent="0.2">
      <c r="A24" s="148" t="s">
        <v>203</v>
      </c>
      <c r="B24" s="148"/>
      <c r="C24" s="148"/>
      <c r="D24" s="148"/>
      <c r="E24" s="148"/>
      <c r="F24" s="144" t="s">
        <v>273</v>
      </c>
      <c r="G24" s="144"/>
      <c r="H24" s="144" t="s">
        <v>67</v>
      </c>
      <c r="I24" s="144"/>
      <c r="J24" s="56">
        <v>1</v>
      </c>
      <c r="K24" s="56">
        <v>1</v>
      </c>
      <c r="L24" s="56">
        <v>1</v>
      </c>
      <c r="M24" s="56">
        <v>1</v>
      </c>
      <c r="N24" s="139">
        <f>SUM(J24:M24)</f>
        <v>4</v>
      </c>
      <c r="O24" s="139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20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+MIR!C31</f>
        <v>Porcentaje de cursos recibidos de capacitación a jueces calificadores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204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205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8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+MIR!A31</f>
        <v>Actividad 3.5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+MIR!B31</f>
        <v>Jueces calificadores capacitados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206</v>
      </c>
      <c r="B23" s="148"/>
      <c r="C23" s="148"/>
      <c r="D23" s="148"/>
      <c r="E23" s="148"/>
      <c r="F23" s="144" t="s">
        <v>273</v>
      </c>
      <c r="G23" s="144"/>
      <c r="H23" s="144" t="s">
        <v>67</v>
      </c>
      <c r="I23" s="144"/>
      <c r="J23" s="56">
        <v>1</v>
      </c>
      <c r="K23" s="56">
        <v>1</v>
      </c>
      <c r="L23" s="56">
        <v>1</v>
      </c>
      <c r="M23" s="56">
        <v>1</v>
      </c>
      <c r="N23" s="144">
        <f>SUM(J23:M23)</f>
        <v>4</v>
      </c>
      <c r="O23" s="144"/>
      <c r="P23" s="144"/>
      <c r="Q23" s="144"/>
    </row>
    <row r="24" spans="1:17" s="50" customFormat="1" ht="48" customHeight="1" x14ac:dyDescent="0.2">
      <c r="A24" s="148" t="s">
        <v>207</v>
      </c>
      <c r="B24" s="148"/>
      <c r="C24" s="148"/>
      <c r="D24" s="148"/>
      <c r="E24" s="148"/>
      <c r="F24" s="144" t="s">
        <v>273</v>
      </c>
      <c r="G24" s="144"/>
      <c r="H24" s="144" t="s">
        <v>67</v>
      </c>
      <c r="I24" s="144"/>
      <c r="J24" s="56">
        <v>1</v>
      </c>
      <c r="K24" s="56">
        <v>1</v>
      </c>
      <c r="L24" s="56">
        <v>1</v>
      </c>
      <c r="M24" s="56">
        <v>1</v>
      </c>
      <c r="N24" s="144">
        <f>SUM(J24:M24)</f>
        <v>4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1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18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+MIR!C32</f>
        <v>Porcentaje de denuncias recibidas por faltas al bando de policía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208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209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+MIR!A32</f>
        <v>Actividad 3.6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+MIR!B32</f>
        <v>Denuncias atendidas por faltas al bando de policía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210</v>
      </c>
      <c r="B23" s="148"/>
      <c r="C23" s="148"/>
      <c r="D23" s="148"/>
      <c r="E23" s="148"/>
      <c r="F23" s="144" t="s">
        <v>212</v>
      </c>
      <c r="G23" s="144"/>
      <c r="H23" s="144" t="s">
        <v>67</v>
      </c>
      <c r="I23" s="144"/>
      <c r="J23" s="56">
        <v>60</v>
      </c>
      <c r="K23" s="56">
        <v>60</v>
      </c>
      <c r="L23" s="56">
        <v>60</v>
      </c>
      <c r="M23" s="56">
        <v>60</v>
      </c>
      <c r="N23" s="144">
        <f>SUM(J23:M23)</f>
        <v>240</v>
      </c>
      <c r="O23" s="144"/>
      <c r="P23" s="144"/>
      <c r="Q23" s="144"/>
    </row>
    <row r="24" spans="1:17" s="50" customFormat="1" ht="48" customHeight="1" x14ac:dyDescent="0.2">
      <c r="A24" s="148" t="s">
        <v>211</v>
      </c>
      <c r="B24" s="148"/>
      <c r="C24" s="148"/>
      <c r="D24" s="148"/>
      <c r="E24" s="148"/>
      <c r="F24" s="144" t="s">
        <v>212</v>
      </c>
      <c r="G24" s="144"/>
      <c r="H24" s="144" t="s">
        <v>67</v>
      </c>
      <c r="I24" s="144"/>
      <c r="J24" s="56">
        <v>60</v>
      </c>
      <c r="K24" s="56">
        <v>60</v>
      </c>
      <c r="L24" s="56">
        <v>60</v>
      </c>
      <c r="M24" s="56">
        <v>60</v>
      </c>
      <c r="N24" s="144">
        <f>SUM(J24:M24)</f>
        <v>240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16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42578125" style="2" customWidth="1"/>
    <col min="15" max="15" width="9.42578125" style="2" customWidth="1"/>
    <col min="16" max="16" width="28.42578125" style="2" bestFit="1" customWidth="1"/>
    <col min="17" max="17" width="19.140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0" t="s">
        <v>3</v>
      </c>
      <c r="K6" s="125" t="s">
        <v>2</v>
      </c>
      <c r="L6" s="125"/>
      <c r="M6" s="125"/>
      <c r="N6" s="125"/>
      <c r="O6" s="20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0.5" customHeight="1" x14ac:dyDescent="0.2">
      <c r="A12" s="126" t="s">
        <v>2</v>
      </c>
      <c r="B12" s="126"/>
      <c r="C12" s="126"/>
      <c r="D12" s="127" t="str">
        <f>+MIR!C33</f>
        <v xml:space="preserve">porcentaje de controvercias entre cliente y proveedor 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1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81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82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1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71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1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+MIR!A33</f>
        <v>Componente 4 = Subprograma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+MIR!B33</f>
        <v>Profeco. Controversias entre clientes y proveedores resueltas mediante la asesoría y conciliación con estricto respeto a los derechos de los consumidores y total apego a la ley.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3" t="s">
        <v>33</v>
      </c>
      <c r="K22" s="23" t="s">
        <v>34</v>
      </c>
      <c r="L22" s="23" t="s">
        <v>35</v>
      </c>
      <c r="M22" s="23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15" t="s">
        <v>84</v>
      </c>
      <c r="B23" s="115"/>
      <c r="C23" s="115"/>
      <c r="D23" s="115"/>
      <c r="E23" s="115"/>
      <c r="F23" s="140" t="s">
        <v>83</v>
      </c>
      <c r="G23" s="140"/>
      <c r="H23" s="140" t="s">
        <v>67</v>
      </c>
      <c r="I23" s="140"/>
      <c r="J23" s="58">
        <v>300</v>
      </c>
      <c r="K23" s="58">
        <v>300</v>
      </c>
      <c r="L23" s="58">
        <v>300</v>
      </c>
      <c r="M23" s="58">
        <v>300</v>
      </c>
      <c r="N23" s="144">
        <f>SUM(J23:M23)</f>
        <v>1200</v>
      </c>
      <c r="O23" s="144"/>
      <c r="P23" s="140"/>
      <c r="Q23" s="140"/>
    </row>
    <row r="24" spans="1:17" s="52" customFormat="1" ht="48" customHeight="1" x14ac:dyDescent="0.2">
      <c r="A24" s="115" t="s">
        <v>85</v>
      </c>
      <c r="B24" s="115"/>
      <c r="C24" s="115"/>
      <c r="D24" s="115"/>
      <c r="E24" s="115"/>
      <c r="F24" s="140" t="s">
        <v>83</v>
      </c>
      <c r="G24" s="140"/>
      <c r="H24" s="140" t="s">
        <v>67</v>
      </c>
      <c r="I24" s="140"/>
      <c r="J24" s="58">
        <v>320</v>
      </c>
      <c r="K24" s="58">
        <v>320</v>
      </c>
      <c r="L24" s="58">
        <v>320</v>
      </c>
      <c r="M24" s="58">
        <v>320</v>
      </c>
      <c r="N24" s="144">
        <f>SUM(J24:M24)</f>
        <v>1280</v>
      </c>
      <c r="O24" s="144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93.75</v>
      </c>
      <c r="K25" s="53">
        <f>+K23/K24*100</f>
        <v>93.75</v>
      </c>
      <c r="L25" s="53">
        <f t="shared" ref="L25:M25" si="0">+L23/L24*100</f>
        <v>93.75</v>
      </c>
      <c r="M25" s="53">
        <f t="shared" si="0"/>
        <v>93.75</v>
      </c>
      <c r="N25" s="145">
        <f>+N23/N24*100</f>
        <v>93.75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13" zoomScale="60" zoomScaleNormal="6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+MIR!C34</f>
        <v>Porcentaje de quejas recibidas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213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214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+MIR!A34</f>
        <v>Actividad 4.1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+MIR!B34</f>
        <v>Consumidores atendidos que solicitan la defensa de sus derechos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106</v>
      </c>
      <c r="B23" s="146"/>
      <c r="C23" s="146"/>
      <c r="D23" s="146"/>
      <c r="E23" s="146"/>
      <c r="F23" s="144" t="s">
        <v>274</v>
      </c>
      <c r="G23" s="144"/>
      <c r="H23" s="144" t="s">
        <v>67</v>
      </c>
      <c r="I23" s="144"/>
      <c r="J23" s="56">
        <v>30</v>
      </c>
      <c r="K23" s="56">
        <v>35</v>
      </c>
      <c r="L23" s="56">
        <v>40</v>
      </c>
      <c r="M23" s="56">
        <v>40</v>
      </c>
      <c r="N23" s="144">
        <f>SUM(J23:M23)</f>
        <v>145</v>
      </c>
      <c r="O23" s="144"/>
      <c r="P23" s="144"/>
      <c r="Q23" s="144"/>
    </row>
    <row r="24" spans="1:17" s="50" customFormat="1" ht="48" customHeight="1" x14ac:dyDescent="0.2">
      <c r="A24" s="146" t="s">
        <v>215</v>
      </c>
      <c r="B24" s="146"/>
      <c r="C24" s="146"/>
      <c r="D24" s="146"/>
      <c r="E24" s="146"/>
      <c r="F24" s="144" t="s">
        <v>274</v>
      </c>
      <c r="G24" s="144"/>
      <c r="H24" s="144" t="s">
        <v>67</v>
      </c>
      <c r="I24" s="144"/>
      <c r="J24" s="56">
        <v>30</v>
      </c>
      <c r="K24" s="56">
        <v>35</v>
      </c>
      <c r="L24" s="56">
        <v>40</v>
      </c>
      <c r="M24" s="56">
        <v>40</v>
      </c>
      <c r="N24" s="144">
        <f>SUM(J24:M24)</f>
        <v>145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1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+MIR!C35</f>
        <v>Porcentaje de asesorías jurídicas otorgadas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216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217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+MIR!A35</f>
        <v>Actividad 4.2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+MIR!B35</f>
        <v>Consumidores informados de sus derechos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218</v>
      </c>
      <c r="B23" s="146"/>
      <c r="C23" s="146"/>
      <c r="D23" s="146"/>
      <c r="E23" s="146"/>
      <c r="F23" s="144" t="s">
        <v>220</v>
      </c>
      <c r="G23" s="144"/>
      <c r="H23" s="144" t="s">
        <v>67</v>
      </c>
      <c r="I23" s="144"/>
      <c r="J23" s="56">
        <v>65</v>
      </c>
      <c r="K23" s="56">
        <v>65</v>
      </c>
      <c r="L23" s="56">
        <v>65</v>
      </c>
      <c r="M23" s="56">
        <v>70</v>
      </c>
      <c r="N23" s="144">
        <f>SUM(J23:M23)</f>
        <v>265</v>
      </c>
      <c r="O23" s="144"/>
      <c r="P23" s="144"/>
      <c r="Q23" s="144"/>
    </row>
    <row r="24" spans="1:17" s="50" customFormat="1" ht="48" customHeight="1" x14ac:dyDescent="0.2">
      <c r="A24" s="146" t="s">
        <v>219</v>
      </c>
      <c r="B24" s="146"/>
      <c r="C24" s="146"/>
      <c r="D24" s="146"/>
      <c r="E24" s="146"/>
      <c r="F24" s="144" t="s">
        <v>220</v>
      </c>
      <c r="G24" s="144"/>
      <c r="H24" s="144" t="s">
        <v>67</v>
      </c>
      <c r="I24" s="144"/>
      <c r="J24" s="56">
        <v>65</v>
      </c>
      <c r="K24" s="56">
        <v>65</v>
      </c>
      <c r="L24" s="56">
        <v>65</v>
      </c>
      <c r="M24" s="56">
        <v>70</v>
      </c>
      <c r="N24" s="144">
        <f>SUM(J24:M24)</f>
        <v>265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140625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+MIR!C36</f>
        <v>Porcentaje de conciliaciones realizadas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221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222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+MIR!A36</f>
        <v>Actividad 4.3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+MIR!B36</f>
        <v xml:space="preserve">Acercamiento realizados para la solución de controversias 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48" customHeight="1" x14ac:dyDescent="0.2">
      <c r="A23" s="146" t="s">
        <v>107</v>
      </c>
      <c r="B23" s="146"/>
      <c r="C23" s="146"/>
      <c r="D23" s="146"/>
      <c r="E23" s="146"/>
      <c r="F23" s="149" t="s">
        <v>268</v>
      </c>
      <c r="G23" s="149"/>
      <c r="H23" s="144" t="s">
        <v>67</v>
      </c>
      <c r="I23" s="144"/>
      <c r="J23" s="56">
        <v>80</v>
      </c>
      <c r="K23" s="56">
        <v>80</v>
      </c>
      <c r="L23" s="56">
        <v>80</v>
      </c>
      <c r="M23" s="56">
        <v>75</v>
      </c>
      <c r="N23" s="139">
        <f>SUM(J23:M23)</f>
        <v>315</v>
      </c>
      <c r="O23" s="139"/>
      <c r="P23" s="144"/>
      <c r="Q23" s="144"/>
    </row>
    <row r="24" spans="1:17" s="50" customFormat="1" ht="48" customHeight="1" x14ac:dyDescent="0.2">
      <c r="A24" s="146" t="s">
        <v>223</v>
      </c>
      <c r="B24" s="146"/>
      <c r="C24" s="146"/>
      <c r="D24" s="146"/>
      <c r="E24" s="146"/>
      <c r="F24" s="149" t="s">
        <v>268</v>
      </c>
      <c r="G24" s="149"/>
      <c r="H24" s="144" t="s">
        <v>67</v>
      </c>
      <c r="I24" s="144"/>
      <c r="J24" s="56">
        <v>80</v>
      </c>
      <c r="K24" s="56">
        <v>80</v>
      </c>
      <c r="L24" s="56">
        <v>80</v>
      </c>
      <c r="M24" s="56">
        <v>75</v>
      </c>
      <c r="N24" s="139">
        <f>SUM(J24:M24)</f>
        <v>315</v>
      </c>
      <c r="O24" s="139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20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+MIR!C37</f>
        <v>Porcentaje de audiencias de conciliación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224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225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+MIR!A37</f>
        <v>Actividad 4.4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+MIR!B37</f>
        <v>Reunión de conciliación realizada entre interesados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108</v>
      </c>
      <c r="B23" s="148"/>
      <c r="C23" s="148"/>
      <c r="D23" s="148"/>
      <c r="E23" s="148"/>
      <c r="F23" s="149" t="s">
        <v>275</v>
      </c>
      <c r="G23" s="149"/>
      <c r="H23" s="144" t="s">
        <v>67</v>
      </c>
      <c r="I23" s="144"/>
      <c r="J23" s="56">
        <v>80</v>
      </c>
      <c r="K23" s="56">
        <v>100</v>
      </c>
      <c r="L23" s="56">
        <v>100</v>
      </c>
      <c r="M23" s="56">
        <v>80</v>
      </c>
      <c r="N23" s="144">
        <f>SUM(J23:M23)</f>
        <v>360</v>
      </c>
      <c r="O23" s="144"/>
      <c r="P23" s="144"/>
      <c r="Q23" s="144"/>
    </row>
    <row r="24" spans="1:17" s="50" customFormat="1" ht="48" customHeight="1" x14ac:dyDescent="0.2">
      <c r="A24" s="148" t="s">
        <v>226</v>
      </c>
      <c r="B24" s="148"/>
      <c r="C24" s="148"/>
      <c r="D24" s="148"/>
      <c r="E24" s="148"/>
      <c r="F24" s="149" t="s">
        <v>275</v>
      </c>
      <c r="G24" s="149"/>
      <c r="H24" s="144" t="s">
        <v>67</v>
      </c>
      <c r="I24" s="144"/>
      <c r="J24" s="56">
        <v>80</v>
      </c>
      <c r="K24" s="56">
        <v>100</v>
      </c>
      <c r="L24" s="56">
        <v>100</v>
      </c>
      <c r="M24" s="56">
        <v>80</v>
      </c>
      <c r="N24" s="144">
        <f>SUM(J24:M24)</f>
        <v>360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20.855468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5" t="s">
        <v>3</v>
      </c>
      <c r="K6" s="125" t="s">
        <v>2</v>
      </c>
      <c r="L6" s="125"/>
      <c r="M6" s="125"/>
      <c r="N6" s="125"/>
      <c r="O6" s="15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0.5" customHeight="1" x14ac:dyDescent="0.2">
      <c r="A12" s="126" t="s">
        <v>2</v>
      </c>
      <c r="B12" s="126"/>
      <c r="C12" s="126"/>
      <c r="D12" s="127" t="str">
        <f>+MIR!C11</f>
        <v>Porcentaje de asuntos legales resueltos por la autoridad correspondiente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6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294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297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9" t="s">
        <v>41</v>
      </c>
      <c r="Q14" s="12" t="s">
        <v>291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265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16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69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+MIR!A11</f>
        <v>Propósito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+MIR!B11</f>
        <v>Los ciudadanos y autoridades municipales cumplen y acatan las disposiciones legales municipales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17" t="s">
        <v>33</v>
      </c>
      <c r="K22" s="17" t="s">
        <v>34</v>
      </c>
      <c r="L22" s="17" t="s">
        <v>35</v>
      </c>
      <c r="M22" s="17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15" t="s">
        <v>295</v>
      </c>
      <c r="B23" s="115"/>
      <c r="C23" s="115"/>
      <c r="D23" s="115"/>
      <c r="E23" s="115"/>
      <c r="F23" s="143" t="s">
        <v>292</v>
      </c>
      <c r="G23" s="143"/>
      <c r="H23" s="143" t="s">
        <v>281</v>
      </c>
      <c r="I23" s="143"/>
      <c r="J23" s="58"/>
      <c r="K23" s="58"/>
      <c r="L23" s="58"/>
      <c r="M23" s="56">
        <v>7833</v>
      </c>
      <c r="N23" s="144">
        <f>SUM(J23:M23)</f>
        <v>7833</v>
      </c>
      <c r="O23" s="144"/>
      <c r="P23" s="140"/>
      <c r="Q23" s="140"/>
    </row>
    <row r="24" spans="1:17" s="52" customFormat="1" ht="48" customHeight="1" x14ac:dyDescent="0.2">
      <c r="A24" s="115" t="s">
        <v>296</v>
      </c>
      <c r="B24" s="115"/>
      <c r="C24" s="115"/>
      <c r="D24" s="115"/>
      <c r="E24" s="115"/>
      <c r="F24" s="127" t="s">
        <v>292</v>
      </c>
      <c r="G24" s="127"/>
      <c r="H24" s="127" t="s">
        <v>281</v>
      </c>
      <c r="I24" s="127"/>
      <c r="J24" s="58"/>
      <c r="K24" s="58"/>
      <c r="L24" s="58"/>
      <c r="M24" s="56">
        <v>7833</v>
      </c>
      <c r="N24" s="139">
        <f>SUM(J24:M24)</f>
        <v>7833</v>
      </c>
      <c r="O24" s="139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/>
      <c r="K25" s="53"/>
      <c r="L25" s="53"/>
      <c r="M25" s="53">
        <f>+M23/M24*100</f>
        <v>100</v>
      </c>
      <c r="N25" s="141">
        <f>+N23/N24*100</f>
        <v>100</v>
      </c>
      <c r="O25" s="142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7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1" width="14.42578125" style="2" bestFit="1" customWidth="1"/>
    <col min="12" max="12" width="14.42578125" style="2" customWidth="1"/>
    <col min="13" max="13" width="14.42578125" style="2" bestFit="1" customWidth="1"/>
    <col min="14" max="14" width="8.140625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+MIR!C38</f>
        <v>Porcentaje de expedientes conciliados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227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228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+MIR!A38</f>
        <v>Actividad 4.5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+MIR!B38</f>
        <v>Derechos del consumidor protegidos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99</v>
      </c>
      <c r="B23" s="146"/>
      <c r="C23" s="146"/>
      <c r="D23" s="146"/>
      <c r="E23" s="146"/>
      <c r="F23" s="144" t="s">
        <v>136</v>
      </c>
      <c r="G23" s="144"/>
      <c r="H23" s="144" t="s">
        <v>67</v>
      </c>
      <c r="I23" s="144"/>
      <c r="J23" s="56">
        <v>55</v>
      </c>
      <c r="K23" s="56">
        <v>55</v>
      </c>
      <c r="L23" s="56">
        <v>55</v>
      </c>
      <c r="M23" s="56">
        <v>65</v>
      </c>
      <c r="N23" s="144">
        <f>SUM(J23:M23)</f>
        <v>230</v>
      </c>
      <c r="O23" s="144"/>
      <c r="P23" s="144"/>
      <c r="Q23" s="144"/>
    </row>
    <row r="24" spans="1:17" s="50" customFormat="1" ht="48" customHeight="1" x14ac:dyDescent="0.2">
      <c r="A24" s="148" t="s">
        <v>229</v>
      </c>
      <c r="B24" s="148"/>
      <c r="C24" s="148"/>
      <c r="D24" s="148"/>
      <c r="E24" s="148"/>
      <c r="F24" s="144" t="s">
        <v>136</v>
      </c>
      <c r="G24" s="144"/>
      <c r="H24" s="144" t="s">
        <v>67</v>
      </c>
      <c r="I24" s="144"/>
      <c r="J24" s="56">
        <v>55</v>
      </c>
      <c r="K24" s="56">
        <v>55</v>
      </c>
      <c r="L24" s="56">
        <v>55</v>
      </c>
      <c r="M24" s="56">
        <v>65</v>
      </c>
      <c r="N24" s="144">
        <f>SUM(J24:M24)</f>
        <v>230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7" zoomScale="60" zoomScaleNormal="6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6.7109375" style="2" customWidth="1"/>
    <col min="15" max="15" width="9.42578125" style="2" customWidth="1"/>
    <col min="16" max="16" width="28.42578125" style="2" customWidth="1"/>
    <col min="17" max="17" width="21.42578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+MIR!C39</f>
        <v>Porcentaje de ciudadanos vinculados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230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231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+MIR!A39</f>
        <v>Actividad 4.6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+MIR!B39</f>
        <v>Ciudadana informada de los servicios de Profeco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232</v>
      </c>
      <c r="B23" s="146"/>
      <c r="C23" s="146"/>
      <c r="D23" s="146"/>
      <c r="E23" s="146"/>
      <c r="F23" s="144" t="s">
        <v>276</v>
      </c>
      <c r="G23" s="144"/>
      <c r="H23" s="144" t="s">
        <v>67</v>
      </c>
      <c r="I23" s="144"/>
      <c r="J23" s="56">
        <v>3</v>
      </c>
      <c r="K23" s="56">
        <v>3</v>
      </c>
      <c r="L23" s="56">
        <v>3</v>
      </c>
      <c r="M23" s="56">
        <v>3</v>
      </c>
      <c r="N23" s="144">
        <f>SUM(J23:M23)</f>
        <v>12</v>
      </c>
      <c r="O23" s="144"/>
      <c r="P23" s="144"/>
      <c r="Q23" s="144"/>
    </row>
    <row r="24" spans="1:17" s="50" customFormat="1" ht="48" customHeight="1" x14ac:dyDescent="0.2">
      <c r="A24" s="148" t="s">
        <v>233</v>
      </c>
      <c r="B24" s="148"/>
      <c r="C24" s="148"/>
      <c r="D24" s="148"/>
      <c r="E24" s="148"/>
      <c r="F24" s="144" t="s">
        <v>276</v>
      </c>
      <c r="G24" s="144"/>
      <c r="H24" s="144" t="s">
        <v>67</v>
      </c>
      <c r="I24" s="144"/>
      <c r="J24" s="56">
        <v>3</v>
      </c>
      <c r="K24" s="56">
        <v>3</v>
      </c>
      <c r="L24" s="56">
        <v>3</v>
      </c>
      <c r="M24" s="56">
        <v>3</v>
      </c>
      <c r="N24" s="144">
        <f>SUM(J24:M24)</f>
        <v>12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8.140625" style="2" customWidth="1"/>
    <col min="15" max="15" width="9.42578125" style="2" customWidth="1"/>
    <col min="16" max="16" width="28.42578125" style="2" bestFit="1" customWidth="1"/>
    <col min="17" max="17" width="21.425781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0" t="s">
        <v>3</v>
      </c>
      <c r="K6" s="125" t="s">
        <v>2</v>
      </c>
      <c r="L6" s="125"/>
      <c r="M6" s="125"/>
      <c r="N6" s="125"/>
      <c r="O6" s="20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9.5" customHeight="1" x14ac:dyDescent="0.2">
      <c r="A12" s="126" t="s">
        <v>2</v>
      </c>
      <c r="B12" s="126"/>
      <c r="C12" s="126"/>
      <c r="D12" s="127" t="str">
        <f>+MIR!C40</f>
        <v>porcentaje de solicitudes de pasaporte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1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286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289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1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71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1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+MIR!A40</f>
        <v>Componente 5 = Subprograma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+MIR!B40</f>
        <v>Relaciones exteriores. Solicitudes de pasaportes mexicanos resultas.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3" t="s">
        <v>33</v>
      </c>
      <c r="K22" s="23" t="s">
        <v>34</v>
      </c>
      <c r="L22" s="23" t="s">
        <v>35</v>
      </c>
      <c r="M22" s="23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21" t="s">
        <v>287</v>
      </c>
      <c r="B23" s="121"/>
      <c r="C23" s="121"/>
      <c r="D23" s="121"/>
      <c r="E23" s="121"/>
      <c r="F23" s="140" t="s">
        <v>86</v>
      </c>
      <c r="G23" s="140"/>
      <c r="H23" s="140" t="s">
        <v>67</v>
      </c>
      <c r="I23" s="140"/>
      <c r="J23" s="51">
        <v>650</v>
      </c>
      <c r="K23" s="51">
        <v>650</v>
      </c>
      <c r="L23" s="51">
        <v>650</v>
      </c>
      <c r="M23" s="51">
        <v>650</v>
      </c>
      <c r="N23" s="144">
        <f>SUM(J23:M23)</f>
        <v>2600</v>
      </c>
      <c r="O23" s="144"/>
      <c r="P23" s="140"/>
      <c r="Q23" s="140"/>
    </row>
    <row r="24" spans="1:17" s="52" customFormat="1" ht="48" customHeight="1" x14ac:dyDescent="0.2">
      <c r="A24" s="121" t="s">
        <v>288</v>
      </c>
      <c r="B24" s="121"/>
      <c r="C24" s="121"/>
      <c r="D24" s="121"/>
      <c r="E24" s="121"/>
      <c r="F24" s="140" t="s">
        <v>86</v>
      </c>
      <c r="G24" s="140"/>
      <c r="H24" s="140" t="s">
        <v>67</v>
      </c>
      <c r="I24" s="140"/>
      <c r="J24" s="51">
        <v>950</v>
      </c>
      <c r="K24" s="51">
        <v>950</v>
      </c>
      <c r="L24" s="51">
        <v>950</v>
      </c>
      <c r="M24" s="51">
        <v>950</v>
      </c>
      <c r="N24" s="144">
        <f>SUM(J24:M24)</f>
        <v>3800</v>
      </c>
      <c r="O24" s="144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68.421052631578945</v>
      </c>
      <c r="K25" s="53">
        <f t="shared" ref="K25:M25" si="0">+K23/K24*100</f>
        <v>68.421052631578945</v>
      </c>
      <c r="L25" s="53">
        <f t="shared" si="0"/>
        <v>68.421052631578945</v>
      </c>
      <c r="M25" s="53">
        <f t="shared" si="0"/>
        <v>68.421052631578945</v>
      </c>
      <c r="N25" s="145">
        <f>+N23/N24*100</f>
        <v>68.421052631578945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zoomScale="60" zoomScaleNormal="60" workbookViewId="0">
      <selection activeCell="F8" sqref="F8:Q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5703125" style="2" customWidth="1"/>
    <col min="15" max="15" width="9.42578125" style="2" customWidth="1"/>
    <col min="16" max="16" width="28.42578125" style="2" bestFit="1" customWidth="1"/>
    <col min="17" max="17" width="20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+MIR!C41</f>
        <v>Porcentaje de pasaportes mexicanos tramitados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182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183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+MIR!A41</f>
        <v>Actividad 5.1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+MIR!B41</f>
        <v>Interesados reciben el pasaporte mexicano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184</v>
      </c>
      <c r="B23" s="146"/>
      <c r="C23" s="146"/>
      <c r="D23" s="146"/>
      <c r="E23" s="146"/>
      <c r="F23" s="144" t="s">
        <v>269</v>
      </c>
      <c r="G23" s="144"/>
      <c r="H23" s="144" t="s">
        <v>67</v>
      </c>
      <c r="I23" s="144"/>
      <c r="J23" s="49">
        <v>1300</v>
      </c>
      <c r="K23" s="49">
        <v>1300</v>
      </c>
      <c r="L23" s="49">
        <v>1300</v>
      </c>
      <c r="M23" s="49">
        <v>1260</v>
      </c>
      <c r="N23" s="144">
        <f>SUM(J23:M23)</f>
        <v>5160</v>
      </c>
      <c r="O23" s="144"/>
      <c r="P23" s="144"/>
      <c r="Q23" s="144"/>
    </row>
    <row r="24" spans="1:17" s="50" customFormat="1" ht="48" customHeight="1" x14ac:dyDescent="0.2">
      <c r="A24" s="148" t="s">
        <v>185</v>
      </c>
      <c r="B24" s="148"/>
      <c r="C24" s="148"/>
      <c r="D24" s="148"/>
      <c r="E24" s="148"/>
      <c r="F24" s="144" t="s">
        <v>269</v>
      </c>
      <c r="G24" s="144"/>
      <c r="H24" s="144" t="s">
        <v>67</v>
      </c>
      <c r="I24" s="144"/>
      <c r="J24" s="49">
        <v>1300</v>
      </c>
      <c r="K24" s="49">
        <v>1300</v>
      </c>
      <c r="L24" s="49">
        <v>1300</v>
      </c>
      <c r="M24" s="49">
        <v>1260</v>
      </c>
      <c r="N24" s="144">
        <f>SUM(J24:M24)</f>
        <v>5160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13"/>
      <c r="G29" s="11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3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85546875" style="2" customWidth="1"/>
    <col min="15" max="15" width="9.42578125" style="2" customWidth="1"/>
    <col min="16" max="16" width="28.42578125" style="2" bestFit="1" customWidth="1"/>
    <col min="17" max="17" width="20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5" t="s">
        <v>3</v>
      </c>
      <c r="K6" s="125" t="s">
        <v>2</v>
      </c>
      <c r="L6" s="125"/>
      <c r="M6" s="125"/>
      <c r="N6" s="125"/>
      <c r="O6" s="15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3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2.95" customHeight="1" x14ac:dyDescent="0.2">
      <c r="A12" s="126" t="s">
        <v>2</v>
      </c>
      <c r="B12" s="126"/>
      <c r="C12" s="126"/>
      <c r="D12" s="127" t="str">
        <f>+MIR!C12</f>
        <v>Porcentaje de asuntos civiles y mercantiles resueltos por la autoridad correspondiente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6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282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283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9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71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16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+MIR!A12</f>
        <v>Componente 1  = Subprograma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+MIR!B12</f>
        <v>Jusgado Local. Asuntos civiles y mercantiles resueltos por la autoridad con certeza jurídica y protección de derechos humanos para los ciudadanos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17" t="s">
        <v>33</v>
      </c>
      <c r="K22" s="17" t="s">
        <v>34</v>
      </c>
      <c r="L22" s="17" t="s">
        <v>35</v>
      </c>
      <c r="M22" s="17" t="s">
        <v>36</v>
      </c>
      <c r="N22" s="124"/>
      <c r="O22" s="124"/>
      <c r="P22" s="124"/>
      <c r="Q22" s="124"/>
    </row>
    <row r="23" spans="1:17" s="52" customFormat="1" ht="38.1" customHeight="1" x14ac:dyDescent="0.2">
      <c r="A23" s="115" t="s">
        <v>300</v>
      </c>
      <c r="B23" s="115"/>
      <c r="C23" s="115"/>
      <c r="D23" s="115"/>
      <c r="E23" s="115"/>
      <c r="F23" s="140" t="s">
        <v>298</v>
      </c>
      <c r="G23" s="140"/>
      <c r="H23" s="140" t="s">
        <v>67</v>
      </c>
      <c r="I23" s="140"/>
      <c r="J23" s="58">
        <v>44</v>
      </c>
      <c r="K23" s="58">
        <v>44</v>
      </c>
      <c r="L23" s="58">
        <v>44</v>
      </c>
      <c r="M23" s="58">
        <v>44</v>
      </c>
      <c r="N23" s="140">
        <f>SUM(J23:M23)</f>
        <v>176</v>
      </c>
      <c r="O23" s="140"/>
      <c r="P23" s="140"/>
      <c r="Q23" s="140"/>
    </row>
    <row r="24" spans="1:17" s="52" customFormat="1" ht="48" customHeight="1" x14ac:dyDescent="0.2">
      <c r="A24" s="115" t="s">
        <v>301</v>
      </c>
      <c r="B24" s="115"/>
      <c r="C24" s="115"/>
      <c r="D24" s="115"/>
      <c r="E24" s="115"/>
      <c r="F24" s="140" t="s">
        <v>299</v>
      </c>
      <c r="G24" s="140"/>
      <c r="H24" s="140" t="s">
        <v>67</v>
      </c>
      <c r="I24" s="140"/>
      <c r="J24" s="58">
        <v>50</v>
      </c>
      <c r="K24" s="58">
        <v>50</v>
      </c>
      <c r="L24" s="58">
        <v>50</v>
      </c>
      <c r="M24" s="58">
        <v>50</v>
      </c>
      <c r="N24" s="140">
        <f>SUM(J24:M24)</f>
        <v>200</v>
      </c>
      <c r="O24" s="140"/>
      <c r="P24" s="140"/>
      <c r="Q24" s="140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88</v>
      </c>
      <c r="K25" s="53">
        <f t="shared" ref="K25:M25" si="0">+K23/K24*100</f>
        <v>88</v>
      </c>
      <c r="L25" s="53">
        <f t="shared" si="0"/>
        <v>88</v>
      </c>
      <c r="M25" s="53">
        <f t="shared" si="0"/>
        <v>88</v>
      </c>
      <c r="N25" s="145">
        <f>+N23/N24*100</f>
        <v>88</v>
      </c>
      <c r="O25" s="145"/>
      <c r="P25" s="140"/>
      <c r="Q25" s="140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20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5" t="s">
        <v>3</v>
      </c>
      <c r="K6" s="125" t="s">
        <v>2</v>
      </c>
      <c r="L6" s="125"/>
      <c r="M6" s="125"/>
      <c r="N6" s="125"/>
      <c r="O6" s="15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47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+MIR!C13</f>
        <v>Porcentaje de expedientes tramitados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6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133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134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9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16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+MIR!A13</f>
        <v>Actividad 1.1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+MIR!B13</f>
        <v>Asuntos civiles y mercantiles atendidos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17" t="s">
        <v>33</v>
      </c>
      <c r="K22" s="17" t="s">
        <v>34</v>
      </c>
      <c r="L22" s="17" t="s">
        <v>35</v>
      </c>
      <c r="M22" s="17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101</v>
      </c>
      <c r="B23" s="146"/>
      <c r="C23" s="146"/>
      <c r="D23" s="146"/>
      <c r="E23" s="146"/>
      <c r="F23" s="144" t="s">
        <v>136</v>
      </c>
      <c r="G23" s="144"/>
      <c r="H23" s="144" t="s">
        <v>67</v>
      </c>
      <c r="I23" s="144"/>
      <c r="J23" s="56">
        <v>20</v>
      </c>
      <c r="K23" s="56">
        <v>20</v>
      </c>
      <c r="L23" s="56">
        <v>20</v>
      </c>
      <c r="M23" s="56">
        <v>20</v>
      </c>
      <c r="N23" s="144">
        <f>SUM(J23:M23)</f>
        <v>80</v>
      </c>
      <c r="O23" s="144"/>
      <c r="P23" s="144"/>
      <c r="Q23" s="144"/>
    </row>
    <row r="24" spans="1:17" s="50" customFormat="1" ht="48" customHeight="1" x14ac:dyDescent="0.2">
      <c r="A24" s="146" t="s">
        <v>135</v>
      </c>
      <c r="B24" s="146"/>
      <c r="C24" s="146"/>
      <c r="D24" s="146"/>
      <c r="E24" s="146"/>
      <c r="F24" s="144" t="s">
        <v>136</v>
      </c>
      <c r="G24" s="144"/>
      <c r="H24" s="144" t="s">
        <v>67</v>
      </c>
      <c r="I24" s="144"/>
      <c r="J24" s="56">
        <v>20</v>
      </c>
      <c r="K24" s="56">
        <v>20</v>
      </c>
      <c r="L24" s="56">
        <v>20</v>
      </c>
      <c r="M24" s="56">
        <v>20</v>
      </c>
      <c r="N24" s="144">
        <f>SUM(J24:M24)</f>
        <v>80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6.42578125" style="2" customWidth="1"/>
    <col min="15" max="15" width="9.42578125" style="2" customWidth="1"/>
    <col min="16" max="16" width="28.42578125" style="2" bestFit="1" customWidth="1"/>
    <col min="17" max="17" width="19.855468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+MIR!C14</f>
        <v>Porcentaje de oficios de requerimientos girados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137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138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+MIR!A14</f>
        <v>Actividad 1.2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+MIR!B14</f>
        <v>Actores informados por oficios de requerimientos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139</v>
      </c>
      <c r="B23" s="148"/>
      <c r="C23" s="148"/>
      <c r="D23" s="148"/>
      <c r="E23" s="148"/>
      <c r="F23" s="144" t="s">
        <v>140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8" t="s">
        <v>266</v>
      </c>
      <c r="B24" s="148"/>
      <c r="C24" s="148"/>
      <c r="D24" s="148"/>
      <c r="E24" s="148"/>
      <c r="F24" s="144" t="s">
        <v>140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6.42578125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+MIR!C15</f>
        <v>Porcentaje de promociones desahogadas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141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142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+MIR!A15</f>
        <v>Actividad 1.3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+MIR!B15</f>
        <v>Proceso impulsado desahogando promociones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144</v>
      </c>
      <c r="B23" s="146"/>
      <c r="C23" s="146"/>
      <c r="D23" s="146"/>
      <c r="E23" s="146"/>
      <c r="F23" s="144" t="s">
        <v>145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6" t="s">
        <v>143</v>
      </c>
      <c r="B24" s="146"/>
      <c r="C24" s="146"/>
      <c r="D24" s="146"/>
      <c r="E24" s="146"/>
      <c r="F24" s="144" t="s">
        <v>145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3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42578125" style="2" customWidth="1"/>
    <col min="15" max="15" width="9.42578125" style="2" customWidth="1"/>
    <col min="16" max="16" width="28.42578125" style="2" bestFit="1" customWidth="1"/>
    <col min="17" max="17" width="19.8554687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+MIR!C16</f>
        <v>Porcentaje de citatorios para comparecencia girados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146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147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+MIR!A16</f>
        <v>Actividad 1.4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+MIR!B16</f>
        <v>Destinatarios informados de su obligación de comparecer ante el juzgado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8" t="s">
        <v>102</v>
      </c>
      <c r="B23" s="148"/>
      <c r="C23" s="148"/>
      <c r="D23" s="148"/>
      <c r="E23" s="148"/>
      <c r="F23" s="144" t="s">
        <v>149</v>
      </c>
      <c r="G23" s="144"/>
      <c r="H23" s="144" t="s">
        <v>67</v>
      </c>
      <c r="I23" s="144"/>
      <c r="J23" s="56">
        <v>5</v>
      </c>
      <c r="K23" s="56">
        <v>5</v>
      </c>
      <c r="L23" s="56">
        <v>5</v>
      </c>
      <c r="M23" s="56">
        <v>5</v>
      </c>
      <c r="N23" s="144">
        <f>SUM(J23:M23)</f>
        <v>20</v>
      </c>
      <c r="O23" s="144"/>
      <c r="P23" s="144"/>
      <c r="Q23" s="144"/>
    </row>
    <row r="24" spans="1:17" s="50" customFormat="1" ht="48" customHeight="1" x14ac:dyDescent="0.2">
      <c r="A24" s="148" t="s">
        <v>148</v>
      </c>
      <c r="B24" s="148"/>
      <c r="C24" s="148"/>
      <c r="D24" s="148"/>
      <c r="E24" s="148"/>
      <c r="F24" s="144" t="s">
        <v>149</v>
      </c>
      <c r="G24" s="144"/>
      <c r="H24" s="144" t="s">
        <v>67</v>
      </c>
      <c r="I24" s="144"/>
      <c r="J24" s="56">
        <v>5</v>
      </c>
      <c r="K24" s="56">
        <v>5</v>
      </c>
      <c r="L24" s="56">
        <v>5</v>
      </c>
      <c r="M24" s="56">
        <v>5</v>
      </c>
      <c r="N24" s="144">
        <f>SUM(J24:M24)</f>
        <v>20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140625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4" customFormat="1" ht="9.75" customHeight="1" x14ac:dyDescent="0.2">
      <c r="A2" s="3"/>
      <c r="B2" s="3"/>
      <c r="C2" s="137"/>
      <c r="D2" s="137"/>
      <c r="E2" s="137"/>
      <c r="F2" s="137"/>
      <c r="G2" s="13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11</v>
      </c>
      <c r="K5" s="125"/>
      <c r="L5" s="125"/>
      <c r="M5" s="125"/>
      <c r="N5" s="125"/>
      <c r="O5" s="125" t="s">
        <v>10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4" t="s">
        <v>3</v>
      </c>
      <c r="K6" s="125" t="s">
        <v>2</v>
      </c>
      <c r="L6" s="125"/>
      <c r="M6" s="125"/>
      <c r="N6" s="125"/>
      <c r="O6" s="24" t="s">
        <v>1</v>
      </c>
      <c r="P6" s="125" t="s">
        <v>2</v>
      </c>
      <c r="Q6" s="125"/>
      <c r="R6" s="3"/>
    </row>
    <row r="7" spans="1:18" s="31" customFormat="1" ht="48.75" customHeight="1" x14ac:dyDescent="0.2">
      <c r="A7" s="29" t="str">
        <f>+MIR!A5</f>
        <v>009</v>
      </c>
      <c r="B7" s="133" t="str">
        <f>+MIR!B5</f>
        <v>Promoción de la Cultura de la Legalidad</v>
      </c>
      <c r="C7" s="133"/>
      <c r="D7" s="133"/>
      <c r="E7" s="133"/>
      <c r="F7" s="133"/>
      <c r="G7" s="133"/>
      <c r="H7" s="133"/>
      <c r="I7" s="133"/>
      <c r="J7" s="30" t="str">
        <f>+MIR!E5</f>
        <v>01</v>
      </c>
      <c r="K7" s="134" t="str">
        <f>+MIR!F5</f>
        <v>Seguridad y Protección para todos los ciudadanos</v>
      </c>
      <c r="L7" s="134"/>
      <c r="M7" s="134"/>
      <c r="N7" s="134"/>
      <c r="O7" s="71" t="str">
        <f>+MIR!J5</f>
        <v>04</v>
      </c>
      <c r="P7" s="135" t="str">
        <f>+MIR!K5</f>
        <v>Secretaría del Ayuntamiento</v>
      </c>
      <c r="Q7" s="135"/>
    </row>
    <row r="8" spans="1:18" s="4" customFormat="1" ht="41.25" customHeight="1" x14ac:dyDescent="0.2">
      <c r="A8" s="125" t="s">
        <v>16</v>
      </c>
      <c r="B8" s="125"/>
      <c r="C8" s="125"/>
      <c r="D8" s="125"/>
      <c r="E8" s="125"/>
      <c r="F8" s="127" t="str">
        <f>+MIR!C6</f>
        <v>Difundir, promover y aplicar las atribuciones municipales de la Cultura de la Legalidad para que los ciudadanos y autoridades conozcan y cumplan la normatividad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s="4" customFormat="1" ht="18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s="4" customFormat="1" ht="21" customHeight="1" x14ac:dyDescent="0.2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26" t="s">
        <v>2</v>
      </c>
      <c r="B12" s="126"/>
      <c r="C12" s="126"/>
      <c r="D12" s="127" t="str">
        <f>+MIR!C17</f>
        <v>Porcentaje de depositos de efectivo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5" t="s">
        <v>18</v>
      </c>
      <c r="Q12" s="12" t="s">
        <v>60</v>
      </c>
    </row>
    <row r="13" spans="1:18" s="4" customFormat="1" ht="36" customHeight="1" x14ac:dyDescent="0.2">
      <c r="A13" s="126" t="s">
        <v>19</v>
      </c>
      <c r="B13" s="126"/>
      <c r="C13" s="126"/>
      <c r="D13" s="127" t="s">
        <v>150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8" s="4" customFormat="1" ht="30" customHeight="1" x14ac:dyDescent="0.2">
      <c r="A14" s="126" t="s">
        <v>7</v>
      </c>
      <c r="B14" s="126"/>
      <c r="C14" s="126"/>
      <c r="D14" s="130" t="s">
        <v>151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25" t="s">
        <v>41</v>
      </c>
      <c r="Q14" s="12" t="s">
        <v>68</v>
      </c>
    </row>
    <row r="15" spans="1:18" s="4" customFormat="1" ht="33" customHeight="1" x14ac:dyDescent="0.2">
      <c r="A15" s="126" t="s">
        <v>20</v>
      </c>
      <c r="B15" s="126"/>
      <c r="C15" s="126"/>
      <c r="D15" s="127" t="s">
        <v>77</v>
      </c>
      <c r="E15" s="127"/>
      <c r="F15" s="127"/>
      <c r="G15" s="127"/>
      <c r="H15" s="127"/>
      <c r="I15" s="127"/>
      <c r="J15" s="126" t="s">
        <v>21</v>
      </c>
      <c r="K15" s="126"/>
      <c r="L15" s="143" t="s">
        <v>63</v>
      </c>
      <c r="M15" s="143"/>
      <c r="N15" s="143"/>
      <c r="O15" s="143"/>
      <c r="P15" s="25" t="s">
        <v>22</v>
      </c>
      <c r="Q15" s="12" t="s">
        <v>64</v>
      </c>
    </row>
    <row r="16" spans="1:18" s="4" customFormat="1" ht="24" customHeight="1" x14ac:dyDescent="0.2">
      <c r="A16" s="126" t="s">
        <v>23</v>
      </c>
      <c r="B16" s="126"/>
      <c r="C16" s="126"/>
      <c r="D16" s="127" t="s">
        <v>70</v>
      </c>
      <c r="E16" s="127"/>
      <c r="F16" s="127"/>
      <c r="G16" s="127"/>
      <c r="H16" s="127"/>
      <c r="I16" s="127"/>
      <c r="J16" s="126" t="s">
        <v>24</v>
      </c>
      <c r="K16" s="126"/>
      <c r="L16" s="126"/>
      <c r="M16" s="126"/>
      <c r="N16" s="126"/>
      <c r="O16" s="126"/>
      <c r="P16" s="127" t="str">
        <f>+MIR!A17</f>
        <v>Actividad 1.5</v>
      </c>
      <c r="Q16" s="127"/>
    </row>
    <row r="17" spans="1:17" s="4" customFormat="1" ht="42.75" customHeight="1" x14ac:dyDescent="0.2">
      <c r="A17" s="126" t="s">
        <v>25</v>
      </c>
      <c r="B17" s="126"/>
      <c r="C17" s="126"/>
      <c r="D17" s="127" t="str">
        <f>+MIR!B17</f>
        <v>Responsibilidades pecuniarias aseguradas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4" customFormat="1" ht="12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</row>
    <row r="19" spans="1:17" ht="20.25" customHeight="1" x14ac:dyDescent="0.2">
      <c r="A19" s="129" t="s">
        <v>26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4" t="s">
        <v>27</v>
      </c>
      <c r="B21" s="124"/>
      <c r="C21" s="124"/>
      <c r="D21" s="124"/>
      <c r="E21" s="124"/>
      <c r="F21" s="125" t="s">
        <v>28</v>
      </c>
      <c r="G21" s="125"/>
      <c r="H21" s="125" t="s">
        <v>29</v>
      </c>
      <c r="I21" s="125"/>
      <c r="J21" s="124" t="s">
        <v>30</v>
      </c>
      <c r="K21" s="124"/>
      <c r="L21" s="124"/>
      <c r="M21" s="124"/>
      <c r="N21" s="124" t="s">
        <v>31</v>
      </c>
      <c r="O21" s="124"/>
      <c r="P21" s="124" t="s">
        <v>32</v>
      </c>
      <c r="Q21" s="124"/>
    </row>
    <row r="22" spans="1:17" ht="29.25" customHeight="1" x14ac:dyDescent="0.2">
      <c r="A22" s="124"/>
      <c r="B22" s="124"/>
      <c r="C22" s="124"/>
      <c r="D22" s="124"/>
      <c r="E22" s="124"/>
      <c r="F22" s="125"/>
      <c r="G22" s="125"/>
      <c r="H22" s="125"/>
      <c r="I22" s="125"/>
      <c r="J22" s="26" t="s">
        <v>33</v>
      </c>
      <c r="K22" s="26" t="s">
        <v>34</v>
      </c>
      <c r="L22" s="26" t="s">
        <v>35</v>
      </c>
      <c r="M22" s="26" t="s">
        <v>36</v>
      </c>
      <c r="N22" s="124"/>
      <c r="O22" s="124"/>
      <c r="P22" s="124"/>
      <c r="Q22" s="124"/>
    </row>
    <row r="23" spans="1:17" s="50" customFormat="1" ht="38.1" customHeight="1" x14ac:dyDescent="0.2">
      <c r="A23" s="146" t="s">
        <v>152</v>
      </c>
      <c r="B23" s="146"/>
      <c r="C23" s="146"/>
      <c r="D23" s="146"/>
      <c r="E23" s="146"/>
      <c r="F23" s="144" t="s">
        <v>154</v>
      </c>
      <c r="G23" s="144"/>
      <c r="H23" s="144" t="s">
        <v>67</v>
      </c>
      <c r="I23" s="144"/>
      <c r="J23" s="56">
        <v>10</v>
      </c>
      <c r="K23" s="56">
        <v>10</v>
      </c>
      <c r="L23" s="56">
        <v>10</v>
      </c>
      <c r="M23" s="56">
        <v>10</v>
      </c>
      <c r="N23" s="144">
        <f>SUM(J23:M23)</f>
        <v>40</v>
      </c>
      <c r="O23" s="144"/>
      <c r="P23" s="144"/>
      <c r="Q23" s="144"/>
    </row>
    <row r="24" spans="1:17" s="50" customFormat="1" ht="48" customHeight="1" x14ac:dyDescent="0.2">
      <c r="A24" s="146" t="s">
        <v>153</v>
      </c>
      <c r="B24" s="146"/>
      <c r="C24" s="146"/>
      <c r="D24" s="146"/>
      <c r="E24" s="146"/>
      <c r="F24" s="144" t="s">
        <v>154</v>
      </c>
      <c r="G24" s="144"/>
      <c r="H24" s="144" t="s">
        <v>67</v>
      </c>
      <c r="I24" s="144"/>
      <c r="J24" s="56">
        <v>10</v>
      </c>
      <c r="K24" s="56">
        <v>10</v>
      </c>
      <c r="L24" s="56">
        <v>10</v>
      </c>
      <c r="M24" s="56">
        <v>10</v>
      </c>
      <c r="N24" s="144">
        <f>SUM(J24:M24)</f>
        <v>40</v>
      </c>
      <c r="O24" s="144"/>
      <c r="P24" s="144"/>
      <c r="Q24" s="144"/>
    </row>
    <row r="25" spans="1:17" s="52" customFormat="1" ht="38.450000000000003" customHeight="1" x14ac:dyDescent="0.2">
      <c r="A25" s="121" t="s">
        <v>66</v>
      </c>
      <c r="B25" s="121"/>
      <c r="C25" s="121"/>
      <c r="D25" s="121"/>
      <c r="E25" s="121"/>
      <c r="F25" s="140" t="s">
        <v>62</v>
      </c>
      <c r="G25" s="140"/>
      <c r="H25" s="140"/>
      <c r="I25" s="140"/>
      <c r="J25" s="53">
        <f>+J23/J24*100</f>
        <v>100</v>
      </c>
      <c r="K25" s="53">
        <f t="shared" ref="K25:M25" si="0">+K23/K24*100</f>
        <v>100</v>
      </c>
      <c r="L25" s="53">
        <f t="shared" si="0"/>
        <v>100</v>
      </c>
      <c r="M25" s="53">
        <f t="shared" si="0"/>
        <v>100</v>
      </c>
      <c r="N25" s="145">
        <v>100</v>
      </c>
      <c r="O25" s="145"/>
      <c r="P25" s="140"/>
      <c r="Q25" s="140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65</vt:i4>
      </vt:variant>
    </vt:vector>
  </HeadingPairs>
  <TitlesOfParts>
    <vt:vector size="98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COMPONENTE 2</vt:lpstr>
      <vt:lpstr>ACT 2.1</vt:lpstr>
      <vt:lpstr>ACT 2.2</vt:lpstr>
      <vt:lpstr>ACT 2.3</vt:lpstr>
      <vt:lpstr>ACT 2.4</vt:lpstr>
      <vt:lpstr>ACT 2.5</vt:lpstr>
      <vt:lpstr>COMPONENTE 3</vt:lpstr>
      <vt:lpstr>ACT 3.1</vt:lpstr>
      <vt:lpstr>ACT 3.2</vt:lpstr>
      <vt:lpstr>ACT 3.3</vt:lpstr>
      <vt:lpstr>ACT 3.4</vt:lpstr>
      <vt:lpstr>ACT 3.5</vt:lpstr>
      <vt:lpstr>ACT 3.6</vt:lpstr>
      <vt:lpstr>COMPONENTE 4</vt:lpstr>
      <vt:lpstr>ACT 4.1</vt:lpstr>
      <vt:lpstr>ACT 4.2</vt:lpstr>
      <vt:lpstr>ACT 4.3</vt:lpstr>
      <vt:lpstr>ACT 4.4</vt:lpstr>
      <vt:lpstr>ACT 4.5</vt:lpstr>
      <vt:lpstr>ACT 4.6</vt:lpstr>
      <vt:lpstr>COMPONENTE 5</vt:lpstr>
      <vt:lpstr>ACT 5.1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3.5'!Área_de_impresión</vt:lpstr>
      <vt:lpstr>'ACT 3.6'!Área_de_impresión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4.6'!Área_de_impresión</vt:lpstr>
      <vt:lpstr>'ACT 5.1'!Área_de_impresión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3.5'!Títulos_a_imprimir</vt:lpstr>
      <vt:lpstr>'ACT 3.6'!Títulos_a_imprimir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4.6'!Títulos_a_imprimir</vt:lpstr>
      <vt:lpstr>'ACT 5.1'!Títulos_a_imprimir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2020-05-12T01:58:55Z</cp:lastPrinted>
  <dcterms:created xsi:type="dcterms:W3CDTF">2016-07-11T17:29:21Z</dcterms:created>
  <dcterms:modified xsi:type="dcterms:W3CDTF">2020-05-12T01:58:59Z</dcterms:modified>
</cp:coreProperties>
</file>